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<sst xmlns="http://schemas.openxmlformats.org/spreadsheetml/2006/main" count="23" uniqueCount="22">
  <si>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Certificate of Result</t>
  </si>
  <si>
    <t>Police and Crime Commissioner Election, 15 November 2012</t>
  </si>
  <si>
    <t>As the Police Area Returning Officer appointed at the election for the Police and Crime Commissioner for the Leicestershire police area on 15 November 2012, I hereby certify that:</t>
  </si>
  <si>
    <t>The total number of valid votes cast for each of the candidates is as follows:</t>
  </si>
  <si>
    <t>Names of Candidates</t>
  </si>
  <si>
    <t>Description (if any)</t>
  </si>
  <si>
    <t>The number of ballot papers rejected at the count is as follows:</t>
  </si>
  <si>
    <t>a) want of official mark…………………………………………………………</t>
  </si>
  <si>
    <t>b) voting for more than one candidate ………………………….....…………</t>
  </si>
  <si>
    <t>c) writing or mark by which voter could be identified………………………..</t>
  </si>
  <si>
    <t>d) unmarked ………..…………………….……………………………………</t>
  </si>
  <si>
    <t>e) void for uncertainty …………………..………..……….…………………..</t>
  </si>
  <si>
    <t>The total number of rejected ballot papers:</t>
  </si>
  <si>
    <t>The total number of ballot papers verified is:</t>
  </si>
  <si>
    <t>The turnout in this police are at this election is:</t>
  </si>
  <si>
    <t>I therefore give notice that:</t>
  </si>
  <si>
    <t>Winning Candidate</t>
  </si>
  <si>
    <t>Is duly elected as Police and Crime Commissioner for Leicestershire police area.</t>
  </si>
  <si>
    <t>Date: 16 November 2012</t>
  </si>
  <si>
    <t>C E Fisher</t>
  </si>
  <si>
    <t>Police Area Returning Officer</t>
  </si>
  <si>
    <t>Number of First &amp; Second Preference Votes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</si>
</sst>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/>
    </xf>
    <xf numFmtId="10" fontId="39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ctions%20and%20Electoral%20Registration\Elections\P.A.R.O\Count\PARO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ication"/>
      <sheetName val="1st Count Calculation"/>
      <sheetName val="1st Count Statement"/>
      <sheetName val="1st Count Result ( if Majority)"/>
      <sheetName val="2nd Count Calculation"/>
      <sheetName val="2nd Count Statement"/>
      <sheetName val="2nd Count Result"/>
    </sheetNames>
    <sheetDataSet>
      <sheetData sheetId="0">
        <row r="9">
          <cell r="M9">
            <v>127082</v>
          </cell>
        </row>
        <row r="11">
          <cell r="M11">
            <v>0.16356943353970113</v>
          </cell>
        </row>
      </sheetData>
      <sheetData sheetId="1">
        <row r="8">
          <cell r="L8">
            <v>0</v>
          </cell>
        </row>
        <row r="9">
          <cell r="L9">
            <v>1346</v>
          </cell>
        </row>
        <row r="10">
          <cell r="L10">
            <v>28</v>
          </cell>
        </row>
        <row r="11">
          <cell r="L11">
            <v>810</v>
          </cell>
        </row>
        <row r="12">
          <cell r="L12">
            <v>1187</v>
          </cell>
        </row>
        <row r="13">
          <cell r="L13">
            <v>3371</v>
          </cell>
        </row>
      </sheetData>
      <sheetData sheetId="4">
        <row r="13">
          <cell r="L13">
            <v>0</v>
          </cell>
        </row>
        <row r="14">
          <cell r="L14">
            <v>10</v>
          </cell>
        </row>
        <row r="15">
          <cell r="L15">
            <v>0</v>
          </cell>
        </row>
        <row r="16">
          <cell r="L16">
            <v>4881</v>
          </cell>
        </row>
        <row r="17">
          <cell r="L17">
            <v>140</v>
          </cell>
        </row>
        <row r="19">
          <cell r="L19">
            <v>5031</v>
          </cell>
        </row>
        <row r="32">
          <cell r="C32" t="str">
            <v>Clive Robert Loader</v>
          </cell>
          <cell r="D32" t="str">
            <v>Sarah Christine Russell</v>
          </cell>
        </row>
        <row r="35">
          <cell r="C35">
            <v>64661</v>
          </cell>
          <cell r="D35">
            <v>51835</v>
          </cell>
          <cell r="E35">
            <v>64661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RowColHeaders="0" tabSelected="1" zoomScalePageLayoutView="0" workbookViewId="0" topLeftCell="A1">
      <selection activeCell="J10" sqref="J10"/>
    </sheetView>
  </sheetViews>
  <sheetFormatPr defaultColWidth="9.140625" defaultRowHeight="15"/>
  <cols>
    <col min="1" max="1" width="5.28125" style="3" customWidth="1"/>
    <col min="2" max="2" width="16.421875" style="3" customWidth="1"/>
    <col min="3" max="3" width="3.421875" style="3" customWidth="1"/>
    <col min="4" max="4" width="9.140625" style="3" customWidth="1"/>
    <col min="5" max="5" width="9.00390625" style="3" customWidth="1"/>
    <col min="6" max="6" width="13.57421875" style="3" customWidth="1"/>
    <col min="7" max="7" width="13.7109375" style="3" customWidth="1"/>
    <col min="8" max="8" width="14.00390625" style="3" customWidth="1"/>
    <col min="9" max="9" width="12.8515625" style="3" customWidth="1"/>
    <col min="10" max="10" width="11.8515625" style="3" customWidth="1"/>
    <col min="11" max="16384" width="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2:10" ht="10.5" customHeight="1"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</row>
    <row r="4" ht="10.5" customHeight="1">
      <c r="C4" s="8"/>
    </row>
    <row r="5" spans="1:10" ht="45.75" customHeight="1">
      <c r="A5" s="9"/>
      <c r="B5" s="10" t="s">
        <v>2</v>
      </c>
      <c r="C5" s="10"/>
      <c r="D5" s="10"/>
      <c r="E5" s="10"/>
      <c r="F5" s="10"/>
      <c r="G5" s="10"/>
      <c r="H5" s="10"/>
      <c r="I5" s="9"/>
      <c r="J5" s="11"/>
    </row>
    <row r="6" ht="7.5" customHeight="1"/>
    <row r="7" spans="2:8" ht="20.25" customHeight="1">
      <c r="B7" s="12" t="s">
        <v>3</v>
      </c>
      <c r="C7" s="12"/>
      <c r="D7" s="12"/>
      <c r="E7" s="12"/>
      <c r="F7" s="12"/>
      <c r="G7" s="12"/>
      <c r="H7" s="12"/>
    </row>
    <row r="8" ht="7.5" customHeight="1"/>
    <row r="9" ht="7.5" customHeight="1"/>
    <row r="10" spans="1:8" ht="33" customHeight="1">
      <c r="A10" s="13" t="s">
        <v>4</v>
      </c>
      <c r="B10" s="13"/>
      <c r="C10" s="13"/>
      <c r="D10" s="13" t="s">
        <v>5</v>
      </c>
      <c r="E10" s="13"/>
      <c r="F10" s="13"/>
      <c r="G10" s="14" t="s">
        <v>21</v>
      </c>
      <c r="H10" s="14"/>
    </row>
    <row r="11" spans="1:8" s="7" customFormat="1" ht="24.75" customHeight="1">
      <c r="A11" s="15" t="str">
        <f>'[1]2nd Count Calculation'!C32</f>
        <v>Clive Robert Loader</v>
      </c>
      <c r="B11" s="15"/>
      <c r="C11" s="15"/>
      <c r="D11" s="15" t="str">
        <f>IF(A11="Clive Robert Loader","The Conservative Party Candidate",IF(A11="Suleman Nagdi","Independent",IF(A11="Sarah Christine Russell","Labour Party Candidate")))</f>
        <v>The Conservative Party Candidate</v>
      </c>
      <c r="E11" s="15"/>
      <c r="F11" s="15"/>
      <c r="G11" s="16">
        <f>'[1]2nd Count Calculation'!C35</f>
        <v>64661</v>
      </c>
      <c r="H11" s="16"/>
    </row>
    <row r="12" spans="1:8" s="7" customFormat="1" ht="24.75" customHeight="1">
      <c r="A12" s="15" t="str">
        <f>'[1]2nd Count Calculation'!D32</f>
        <v>Sarah Christine Russell</v>
      </c>
      <c r="B12" s="15"/>
      <c r="C12" s="15"/>
      <c r="D12" s="15" t="str">
        <f>IF(A12="Clive Robert Loader","The Conservative Party Candidate",IF(A12="Suleman Nagdi","Independent",IF(A12="Sarah Christine Russell","Labour Party Candidate")))</f>
        <v>Labour Party Candidate</v>
      </c>
      <c r="E12" s="15"/>
      <c r="F12" s="15"/>
      <c r="G12" s="16">
        <f>'[1]2nd Count Calculation'!D35</f>
        <v>51835</v>
      </c>
      <c r="H12" s="16"/>
    </row>
    <row r="13" spans="2:8" ht="14.25">
      <c r="B13" s="17"/>
      <c r="C13" s="17"/>
      <c r="D13" s="17"/>
      <c r="E13" s="17"/>
      <c r="F13" s="17"/>
      <c r="G13" s="17"/>
      <c r="H13" s="17"/>
    </row>
    <row r="14" spans="2:10" ht="15">
      <c r="B14" s="18" t="s">
        <v>6</v>
      </c>
      <c r="C14" s="18"/>
      <c r="D14" s="18"/>
      <c r="E14" s="18"/>
      <c r="F14" s="18"/>
      <c r="G14" s="18"/>
      <c r="H14" s="18"/>
      <c r="I14" s="18"/>
      <c r="J14" s="11"/>
    </row>
    <row r="15" ht="7.5" customHeight="1"/>
    <row r="16" spans="1:8" ht="20.25" customHeight="1">
      <c r="A16" s="7" t="s">
        <v>7</v>
      </c>
      <c r="H16" s="19">
        <f>'[1]2nd Count Calculation'!L13+'[1]1st Count Calculation'!L8</f>
        <v>0</v>
      </c>
    </row>
    <row r="17" ht="7.5" customHeight="1">
      <c r="H17" s="20"/>
    </row>
    <row r="18" spans="1:8" ht="20.25" customHeight="1">
      <c r="A18" s="7" t="s">
        <v>8</v>
      </c>
      <c r="H18" s="19">
        <f>'[1]2nd Count Calculation'!L14+'[1]1st Count Calculation'!L9</f>
        <v>1356</v>
      </c>
    </row>
    <row r="19" ht="7.5" customHeight="1">
      <c r="H19" s="20"/>
    </row>
    <row r="20" spans="1:8" ht="20.25" customHeight="1">
      <c r="A20" s="7" t="s">
        <v>9</v>
      </c>
      <c r="H20" s="19">
        <f>'[1]2nd Count Calculation'!L15+'[1]1st Count Calculation'!L10</f>
        <v>28</v>
      </c>
    </row>
    <row r="21" ht="7.5" customHeight="1">
      <c r="H21" s="21"/>
    </row>
    <row r="22" spans="1:8" ht="20.25" customHeight="1">
      <c r="A22" s="7" t="s">
        <v>10</v>
      </c>
      <c r="H22" s="19">
        <f>'[1]2nd Count Calculation'!L16+'[1]1st Count Calculation'!L11</f>
        <v>5691</v>
      </c>
    </row>
    <row r="23" ht="7.5" customHeight="1">
      <c r="H23" s="20"/>
    </row>
    <row r="24" spans="1:8" ht="20.25" customHeight="1">
      <c r="A24" s="7" t="s">
        <v>11</v>
      </c>
      <c r="H24" s="19">
        <f>'[1]2nd Count Calculation'!L17+'[1]1st Count Calculation'!L12</f>
        <v>1327</v>
      </c>
    </row>
    <row r="25" ht="7.5" customHeight="1"/>
    <row r="26" spans="2:9" ht="20.25" customHeight="1">
      <c r="B26" s="22" t="s">
        <v>12</v>
      </c>
      <c r="C26" s="22"/>
      <c r="H26" s="23"/>
      <c r="I26" s="19">
        <f>'[1]2nd Count Calculation'!L19+'[1]1st Count Calculation'!L13</f>
        <v>8402</v>
      </c>
    </row>
    <row r="27" spans="2:9" ht="7.5" customHeight="1">
      <c r="B27" s="22"/>
      <c r="C27" s="22"/>
      <c r="H27" s="23"/>
      <c r="I27" s="24"/>
    </row>
    <row r="28" spans="2:10" ht="20.25" customHeight="1">
      <c r="B28" s="25" t="s">
        <v>13</v>
      </c>
      <c r="C28" s="25"/>
      <c r="D28" s="25"/>
      <c r="E28" s="25"/>
      <c r="F28" s="25"/>
      <c r="G28" s="25"/>
      <c r="H28" s="25"/>
      <c r="I28" s="19">
        <f>'[1]Verification'!M9</f>
        <v>127082</v>
      </c>
      <c r="J28" s="26"/>
    </row>
    <row r="29" spans="2:10" ht="7.5" customHeight="1">
      <c r="B29" s="27"/>
      <c r="C29" s="27"/>
      <c r="D29" s="27"/>
      <c r="E29" s="27"/>
      <c r="F29" s="27"/>
      <c r="G29" s="27"/>
      <c r="H29" s="27"/>
      <c r="I29" s="26"/>
      <c r="J29" s="26"/>
    </row>
    <row r="30" spans="2:10" ht="20.25" customHeight="1">
      <c r="B30" s="28" t="s">
        <v>14</v>
      </c>
      <c r="C30" s="27"/>
      <c r="D30" s="27"/>
      <c r="E30" s="27"/>
      <c r="F30" s="27"/>
      <c r="G30" s="27"/>
      <c r="H30" s="27"/>
      <c r="I30" s="29">
        <f>'[1]Verification'!M11</f>
        <v>0.16356943353970113</v>
      </c>
      <c r="J30" s="26"/>
    </row>
    <row r="31" spans="2:10" ht="7.5" customHeight="1">
      <c r="B31" s="27"/>
      <c r="C31" s="27"/>
      <c r="D31" s="27"/>
      <c r="E31" s="27"/>
      <c r="F31" s="27"/>
      <c r="G31" s="27"/>
      <c r="H31" s="27"/>
      <c r="I31" s="26"/>
      <c r="J31" s="26"/>
    </row>
    <row r="32" spans="2:10" ht="7.5" customHeight="1">
      <c r="B32" s="30"/>
      <c r="C32" s="30"/>
      <c r="D32" s="30"/>
      <c r="E32" s="30"/>
      <c r="F32" s="30"/>
      <c r="G32" s="30"/>
      <c r="H32" s="30"/>
      <c r="I32" s="30"/>
      <c r="J32" s="26"/>
    </row>
    <row r="33" spans="2:10" ht="27" customHeight="1">
      <c r="B33" s="25" t="s">
        <v>15</v>
      </c>
      <c r="C33" s="25"/>
      <c r="D33" s="25"/>
      <c r="E33" s="25"/>
      <c r="F33" s="25"/>
      <c r="G33" s="25"/>
      <c r="H33" s="25"/>
      <c r="I33" s="25"/>
      <c r="J33" s="26"/>
    </row>
    <row r="34" spans="2:10" ht="7.5" customHeight="1">
      <c r="B34" s="27"/>
      <c r="C34" s="27"/>
      <c r="D34" s="27"/>
      <c r="E34" s="27"/>
      <c r="F34" s="27"/>
      <c r="G34" s="27"/>
      <c r="H34" s="27"/>
      <c r="I34" s="27"/>
      <c r="J34" s="27"/>
    </row>
    <row r="35" spans="2:10" ht="24.75" customHeight="1">
      <c r="B35" s="13" t="s">
        <v>16</v>
      </c>
      <c r="C35" s="13"/>
      <c r="D35" s="13"/>
      <c r="E35" s="13" t="s">
        <v>5</v>
      </c>
      <c r="F35" s="13"/>
      <c r="G35" s="13"/>
      <c r="H35" s="27"/>
      <c r="I35" s="27"/>
      <c r="J35" s="27"/>
    </row>
    <row r="36" spans="2:10" ht="24.75" customHeight="1">
      <c r="B36" s="15" t="str">
        <f>IF('[1]2nd Count Calculation'!E35='[1]2nd Count Calculation'!C35,'[1]2nd Count Calculation'!C32,IF('[1]2nd Count Calculation'!E35='[1]2nd Count Calculation'!D35,'[1]2nd Count Calculation'!D32))</f>
        <v>Clive Robert Loader</v>
      </c>
      <c r="C36" s="15"/>
      <c r="D36" s="15"/>
      <c r="E36" s="15" t="str">
        <f>IF(B36="Clive Robert Loader","The Conservative Party Candidate",IF(B36="Suleman Nagdi","Independent",IF(B36="Sarah Christine Russell","Labour Party Candidate")))</f>
        <v>The Conservative Party Candidate</v>
      </c>
      <c r="F36" s="15"/>
      <c r="G36" s="15"/>
      <c r="H36" s="27"/>
      <c r="I36" s="27"/>
      <c r="J36" s="27"/>
    </row>
    <row r="37" spans="2:7" ht="14.25">
      <c r="B37" s="31"/>
      <c r="C37" s="31"/>
      <c r="D37" s="31"/>
      <c r="E37" s="31"/>
      <c r="F37" s="31"/>
      <c r="G37" s="31"/>
    </row>
    <row r="38" spans="2:8" ht="32.25" customHeight="1">
      <c r="B38" s="32" t="s">
        <v>17</v>
      </c>
      <c r="C38" s="32"/>
      <c r="D38" s="32"/>
      <c r="E38" s="32"/>
      <c r="F38" s="32"/>
      <c r="G38" s="32"/>
      <c r="H38" s="32"/>
    </row>
    <row r="39" spans="2:7" ht="14.25">
      <c r="B39" s="31"/>
      <c r="C39" s="31"/>
      <c r="D39" s="31"/>
      <c r="E39" s="31"/>
      <c r="F39" s="31"/>
      <c r="G39" s="31"/>
    </row>
    <row r="40" spans="2:7" ht="14.25">
      <c r="B40" s="31"/>
      <c r="C40" s="31"/>
      <c r="D40" s="31"/>
      <c r="E40" s="31"/>
      <c r="F40" s="31"/>
      <c r="G40" s="31"/>
    </row>
    <row r="41" spans="1:9" ht="15" thickBot="1">
      <c r="A41" s="33"/>
      <c r="B41" s="33"/>
      <c r="C41" s="34"/>
      <c r="I41" s="35" t="s">
        <v>18</v>
      </c>
    </row>
    <row r="42" ht="7.5" customHeight="1"/>
    <row r="43" ht="14.25">
      <c r="A43" s="3" t="s">
        <v>19</v>
      </c>
    </row>
    <row r="44" ht="14.25">
      <c r="A44" s="3" t="s">
        <v>20</v>
      </c>
    </row>
  </sheetData>
  <sheetProtection/>
  <mergeCells count="23">
    <mergeCell ref="B36:D36"/>
    <mergeCell ref="E36:G36"/>
    <mergeCell ref="B38:H38"/>
    <mergeCell ref="B13:E13"/>
    <mergeCell ref="F13:H13"/>
    <mergeCell ref="B14:I14"/>
    <mergeCell ref="B28:H28"/>
    <mergeCell ref="B33:I33"/>
    <mergeCell ref="B35:D35"/>
    <mergeCell ref="E35:G35"/>
    <mergeCell ref="A11:C11"/>
    <mergeCell ref="D11:F11"/>
    <mergeCell ref="G11:H11"/>
    <mergeCell ref="A12:C12"/>
    <mergeCell ref="D12:F12"/>
    <mergeCell ref="G12:H12"/>
    <mergeCell ref="A1:H1"/>
    <mergeCell ref="A3:H3"/>
    <mergeCell ref="B5:H5"/>
    <mergeCell ref="B7:H7"/>
    <mergeCell ref="A10:C10"/>
    <mergeCell ref="D10:F10"/>
    <mergeCell ref="G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lbeeston</dc:creator>
  <cp:keywords/>
  <dc:description/>
  <cp:lastModifiedBy>lbeeston</cp:lastModifiedBy>
  <dcterms:created xsi:type="dcterms:W3CDTF">2012-11-16T17:13:55Z</dcterms:created>
  <dcterms:modified xsi:type="dcterms:W3CDTF">2012-11-16T17:17:58Z</dcterms:modified>
  <cp:category/>
  <cp:version/>
  <cp:contentType/>
  <cp:contentStatus/>
</cp:coreProperties>
</file>