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<sst xmlns="http://schemas.openxmlformats.org/spreadsheetml/2006/main" count="26" uniqueCount="24">
  <si>
    <t>Certificate of Result - Second Count</t>
  </si>
  <si>
    <t>Police and Crime Commissioner Election, 15 November 2012</t>
  </si>
  <si>
    <t>The total number of valid second preference votes cast for each of the remaining candidates is as follows:</t>
  </si>
  <si>
    <t>Names of Candidates</t>
  </si>
  <si>
    <t>Description (if any)</t>
  </si>
  <si>
    <t>Number of Second Preference Votes</t>
  </si>
  <si>
    <t>The number of ballot papers rejected at the second count is as follows:</t>
  </si>
  <si>
    <t>a) want of official mark…………………………………………………………</t>
  </si>
  <si>
    <t>b) voting for more than one candidate as to the second preference vote…</t>
  </si>
  <si>
    <t>c) writing or mark by which voter could be identified………………………..</t>
  </si>
  <si>
    <t>d) unmarked as to the second preference vote…………………………….</t>
  </si>
  <si>
    <t>e) void for uncertainty as to the second preference vote…………………..</t>
  </si>
  <si>
    <t>The total number of rejected ballot papers at the second count:</t>
  </si>
  <si>
    <t>The total number of valid first and second preference votes cast for each of the remaining candidates is as follows:</t>
  </si>
  <si>
    <t>Description 
(if any)</t>
  </si>
  <si>
    <t>First Preferences</t>
  </si>
  <si>
    <t>Second Preferences</t>
  </si>
  <si>
    <t>Total</t>
  </si>
  <si>
    <t>.</t>
  </si>
  <si>
    <t>Winning Candidate</t>
  </si>
  <si>
    <t>Is duly elected as Police and Crime Commissioner for Leicestershire police area.</t>
  </si>
  <si>
    <t>Date: 16 November 2012</t>
  </si>
  <si>
    <t>C E Fisher</t>
  </si>
  <si>
    <t>Police Area Returning Officer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</si>
</sst>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3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ctions%20and%20Electoral%20Registration\Elections\P.A.R.O\Count\PARO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ification"/>
      <sheetName val="1st Count Calculation"/>
      <sheetName val="1st Count Statement"/>
      <sheetName val="1st Count Result ( if Majority)"/>
      <sheetName val="2nd Count Calculation"/>
      <sheetName val="2nd Count Statement"/>
      <sheetName val="2nd Count Result"/>
    </sheetNames>
    <sheetDataSet>
      <sheetData sheetId="4">
        <row r="13">
          <cell r="L13">
            <v>0</v>
          </cell>
        </row>
        <row r="14">
          <cell r="L14">
            <v>10</v>
          </cell>
        </row>
        <row r="15">
          <cell r="L15">
            <v>0</v>
          </cell>
        </row>
        <row r="16">
          <cell r="L16">
            <v>4881</v>
          </cell>
        </row>
        <row r="17">
          <cell r="L17">
            <v>140</v>
          </cell>
        </row>
        <row r="19">
          <cell r="L19">
            <v>5031</v>
          </cell>
        </row>
        <row r="32">
          <cell r="C32" t="str">
            <v>Clive Robert Loader</v>
          </cell>
          <cell r="D32" t="str">
            <v>Sarah Christine Russell</v>
          </cell>
        </row>
        <row r="33">
          <cell r="C33">
            <v>59915</v>
          </cell>
          <cell r="D33">
            <v>42503</v>
          </cell>
        </row>
        <row r="34">
          <cell r="C34">
            <v>4746</v>
          </cell>
          <cell r="D34">
            <v>9332</v>
          </cell>
        </row>
        <row r="35">
          <cell r="C35">
            <v>64661</v>
          </cell>
          <cell r="D35">
            <v>51835</v>
          </cell>
          <cell r="E35">
            <v>64661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RowColHeaders="0"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28125" style="3" customWidth="1"/>
    <col min="2" max="2" width="16.421875" style="3" customWidth="1"/>
    <col min="3" max="3" width="3.421875" style="3" customWidth="1"/>
    <col min="4" max="4" width="9.140625" style="3" customWidth="1"/>
    <col min="5" max="5" width="9.00390625" style="3" customWidth="1"/>
    <col min="6" max="6" width="13.57421875" style="3" customWidth="1"/>
    <col min="7" max="7" width="13.7109375" style="3" customWidth="1"/>
    <col min="8" max="8" width="14.00390625" style="3" customWidth="1"/>
    <col min="9" max="9" width="13.7109375" style="3" customWidth="1"/>
    <col min="10" max="10" width="11.8515625" style="3" customWidth="1"/>
    <col min="11" max="16384" width="9.14062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2:10" ht="10.5" customHeight="1">
      <c r="B2" s="4"/>
      <c r="C2" s="4"/>
      <c r="D2" s="4"/>
      <c r="E2" s="4"/>
      <c r="F2" s="4"/>
      <c r="G2" s="4"/>
      <c r="H2" s="4"/>
      <c r="I2" s="4"/>
      <c r="J2" s="4"/>
    </row>
    <row r="3" spans="1:10" s="7" customFormat="1" ht="18" customHeight="1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</row>
    <row r="4" ht="10.5" customHeight="1">
      <c r="C4" s="8"/>
    </row>
    <row r="5" spans="1:10" ht="33" customHeight="1">
      <c r="A5" s="9"/>
      <c r="B5" s="10" t="s">
        <v>2</v>
      </c>
      <c r="C5" s="10"/>
      <c r="D5" s="10"/>
      <c r="E5" s="10"/>
      <c r="F5" s="10"/>
      <c r="G5" s="10"/>
      <c r="H5" s="10"/>
      <c r="I5" s="9"/>
      <c r="J5" s="11"/>
    </row>
    <row r="6" ht="7.5" customHeight="1"/>
    <row r="7" spans="1:8" ht="33" customHeight="1">
      <c r="A7" s="12" t="s">
        <v>3</v>
      </c>
      <c r="B7" s="12"/>
      <c r="C7" s="12"/>
      <c r="D7" s="12" t="s">
        <v>4</v>
      </c>
      <c r="E7" s="12"/>
      <c r="F7" s="12"/>
      <c r="G7" s="13" t="s">
        <v>5</v>
      </c>
      <c r="H7" s="13"/>
    </row>
    <row r="8" spans="1:8" s="7" customFormat="1" ht="24.75" customHeight="1">
      <c r="A8" s="14" t="str">
        <f>'[1]2nd Count Calculation'!C32</f>
        <v>Clive Robert Loader</v>
      </c>
      <c r="B8" s="14"/>
      <c r="C8" s="14"/>
      <c r="D8" s="14" t="str">
        <f>IF(A8="Clive Robert Loader","The Conservative Party Candidate",IF(A8="Suleman Nagdi","Independent",IF(A8="Sarah Christine Russell","Labour Party Candidate")))</f>
        <v>The Conservative Party Candidate</v>
      </c>
      <c r="E8" s="14"/>
      <c r="F8" s="14"/>
      <c r="G8" s="15">
        <f>'[1]2nd Count Calculation'!C34</f>
        <v>4746</v>
      </c>
      <c r="H8" s="15"/>
    </row>
    <row r="9" spans="1:8" s="7" customFormat="1" ht="24.75" customHeight="1">
      <c r="A9" s="14" t="str">
        <f>'[1]2nd Count Calculation'!D32</f>
        <v>Sarah Christine Russell</v>
      </c>
      <c r="B9" s="14"/>
      <c r="C9" s="14"/>
      <c r="D9" s="14" t="str">
        <f>IF(A9="Clive Robert Loader","The Conservative Party Candidate",IF(A9="Suleman Nagdi","Independent",IF(A9="Sarah Christine Russell","Labour Party Candidate")))</f>
        <v>Labour Party Candidate</v>
      </c>
      <c r="E9" s="14"/>
      <c r="F9" s="14"/>
      <c r="G9" s="15">
        <f>'[1]2nd Count Calculation'!D34</f>
        <v>9332</v>
      </c>
      <c r="H9" s="15"/>
    </row>
    <row r="10" spans="2:8" ht="14.25">
      <c r="B10" s="16"/>
      <c r="C10" s="16"/>
      <c r="D10" s="16"/>
      <c r="E10" s="16"/>
      <c r="F10" s="16"/>
      <c r="G10" s="16"/>
      <c r="H10" s="16"/>
    </row>
    <row r="11" spans="2:10" ht="15">
      <c r="B11" s="17" t="s">
        <v>6</v>
      </c>
      <c r="C11" s="17"/>
      <c r="D11" s="17"/>
      <c r="E11" s="17"/>
      <c r="F11" s="17"/>
      <c r="G11" s="17"/>
      <c r="H11" s="17"/>
      <c r="I11" s="17"/>
      <c r="J11" s="11"/>
    </row>
    <row r="12" ht="7.5" customHeight="1"/>
    <row r="13" spans="1:8" ht="20.25" customHeight="1">
      <c r="A13" s="7" t="s">
        <v>7</v>
      </c>
      <c r="H13" s="18">
        <f>'[1]2nd Count Calculation'!L13</f>
        <v>0</v>
      </c>
    </row>
    <row r="14" ht="7.5" customHeight="1">
      <c r="H14" s="19"/>
    </row>
    <row r="15" spans="1:8" ht="20.25" customHeight="1">
      <c r="A15" s="7" t="s">
        <v>8</v>
      </c>
      <c r="H15" s="18">
        <f>'[1]2nd Count Calculation'!L14</f>
        <v>10</v>
      </c>
    </row>
    <row r="16" ht="7.5" customHeight="1">
      <c r="H16" s="19"/>
    </row>
    <row r="17" spans="1:8" ht="20.25" customHeight="1">
      <c r="A17" s="7" t="s">
        <v>9</v>
      </c>
      <c r="H17" s="18">
        <f>'[1]2nd Count Calculation'!L15</f>
        <v>0</v>
      </c>
    </row>
    <row r="18" ht="7.5" customHeight="1">
      <c r="H18" s="20"/>
    </row>
    <row r="19" spans="1:8" ht="20.25" customHeight="1">
      <c r="A19" s="7" t="s">
        <v>10</v>
      </c>
      <c r="H19" s="18">
        <f>'[1]2nd Count Calculation'!L16</f>
        <v>4881</v>
      </c>
    </row>
    <row r="20" ht="7.5" customHeight="1">
      <c r="H20" s="19"/>
    </row>
    <row r="21" spans="1:8" ht="20.25" customHeight="1">
      <c r="A21" s="7" t="s">
        <v>11</v>
      </c>
      <c r="H21" s="18">
        <f>'[1]2nd Count Calculation'!L17</f>
        <v>140</v>
      </c>
    </row>
    <row r="22" ht="7.5" customHeight="1"/>
    <row r="23" spans="2:9" ht="20.25" customHeight="1">
      <c r="B23" s="21" t="s">
        <v>12</v>
      </c>
      <c r="C23" s="21"/>
      <c r="I23" s="18">
        <f>'[1]2nd Count Calculation'!L19</f>
        <v>5031</v>
      </c>
    </row>
    <row r="24" ht="14.25" customHeight="1"/>
    <row r="25" spans="2:10" ht="27" customHeight="1">
      <c r="B25" s="22" t="s">
        <v>13</v>
      </c>
      <c r="C25" s="22"/>
      <c r="D25" s="22"/>
      <c r="E25" s="22"/>
      <c r="F25" s="22"/>
      <c r="G25" s="22"/>
      <c r="H25" s="22"/>
      <c r="I25" s="23"/>
      <c r="J25" s="23"/>
    </row>
    <row r="26" spans="2:10" ht="7.5" customHeight="1">
      <c r="B26" s="24"/>
      <c r="C26" s="24"/>
      <c r="D26" s="24"/>
      <c r="E26" s="24"/>
      <c r="F26" s="24"/>
      <c r="G26" s="24"/>
      <c r="H26" s="24"/>
      <c r="I26" s="23"/>
      <c r="J26" s="23"/>
    </row>
    <row r="27" spans="2:10" ht="32.25" customHeight="1">
      <c r="B27" s="25" t="s">
        <v>3</v>
      </c>
      <c r="C27" s="26"/>
      <c r="D27" s="13" t="s">
        <v>14</v>
      </c>
      <c r="E27" s="13"/>
      <c r="F27" s="13"/>
      <c r="G27" s="27" t="s">
        <v>15</v>
      </c>
      <c r="H27" s="27" t="s">
        <v>16</v>
      </c>
      <c r="I27" s="27" t="s">
        <v>17</v>
      </c>
      <c r="J27" s="23"/>
    </row>
    <row r="28" spans="2:10" ht="27" customHeight="1">
      <c r="B28" s="28" t="str">
        <f>'[1]2nd Count Calculation'!C32</f>
        <v>Clive Robert Loader</v>
      </c>
      <c r="C28" s="29"/>
      <c r="D28" s="30" t="str">
        <f>IF(B28="Clive Robert Loader","The Conservative Party Candidate",IF(B28="Suleman Nagdi","Independent",IF(B28="Sarah Christine Russell","Labour Party Candidate")))</f>
        <v>The Conservative Party Candidate</v>
      </c>
      <c r="E28" s="30"/>
      <c r="F28" s="30"/>
      <c r="G28" s="31">
        <f>'[1]2nd Count Calculation'!C33</f>
        <v>59915</v>
      </c>
      <c r="H28" s="31">
        <f>'[1]2nd Count Calculation'!C34</f>
        <v>4746</v>
      </c>
      <c r="I28" s="31">
        <f>'[1]2nd Count Calculation'!C35</f>
        <v>64661</v>
      </c>
      <c r="J28" s="23"/>
    </row>
    <row r="29" spans="2:10" ht="27" customHeight="1">
      <c r="B29" s="28" t="str">
        <f>'[1]2nd Count Calculation'!D32</f>
        <v>Sarah Christine Russell</v>
      </c>
      <c r="C29" s="29"/>
      <c r="D29" s="30" t="str">
        <f>IF(B29="Clive Robert Loader","The Conservative Party Candidate",IF(B29="Suleman Nagdi","Independent",IF(B29="Sarah Christine Russell","Labour Party Candidate")))</f>
        <v>Labour Party Candidate</v>
      </c>
      <c r="E29" s="30"/>
      <c r="F29" s="30"/>
      <c r="G29" s="31">
        <f>'[1]2nd Count Calculation'!D33</f>
        <v>42503</v>
      </c>
      <c r="H29" s="31">
        <f>'[1]2nd Count Calculation'!D34</f>
        <v>9332</v>
      </c>
      <c r="I29" s="31">
        <f>'[1]2nd Count Calculation'!D35</f>
        <v>51835</v>
      </c>
      <c r="J29" s="23"/>
    </row>
    <row r="30" spans="2:10" ht="27" customHeight="1">
      <c r="B30" s="32"/>
      <c r="C30" s="32"/>
      <c r="D30" s="32"/>
      <c r="E30" s="32"/>
      <c r="F30" s="32"/>
      <c r="G30" s="33"/>
      <c r="H30" s="32"/>
      <c r="I30" s="32"/>
      <c r="J30" s="23"/>
    </row>
    <row r="31" spans="2:10" ht="27" customHeight="1">
      <c r="B31" s="22" t="s">
        <v>18</v>
      </c>
      <c r="C31" s="22"/>
      <c r="D31" s="22"/>
      <c r="E31" s="22"/>
      <c r="F31" s="22"/>
      <c r="G31" s="22"/>
      <c r="H31" s="22"/>
      <c r="I31" s="22"/>
      <c r="J31" s="23"/>
    </row>
    <row r="32" spans="2:10" ht="7.5" customHeight="1">
      <c r="B32" s="24"/>
      <c r="C32" s="24"/>
      <c r="D32" s="24"/>
      <c r="E32" s="24"/>
      <c r="F32" s="24"/>
      <c r="G32" s="24"/>
      <c r="H32" s="24"/>
      <c r="I32" s="24"/>
      <c r="J32" s="24"/>
    </row>
    <row r="33" spans="2:10" ht="24.75" customHeight="1">
      <c r="B33" s="12" t="s">
        <v>19</v>
      </c>
      <c r="C33" s="12"/>
      <c r="D33" s="12"/>
      <c r="E33" s="12" t="s">
        <v>4</v>
      </c>
      <c r="F33" s="12"/>
      <c r="G33" s="12"/>
      <c r="H33" s="24"/>
      <c r="I33" s="24"/>
      <c r="J33" s="24"/>
    </row>
    <row r="34" spans="2:10" ht="24.75" customHeight="1">
      <c r="B34" s="14" t="str">
        <f>IF('[1]2nd Count Calculation'!E35='[1]2nd Count Calculation'!C35,'[1]2nd Count Calculation'!C32,IF('[1]2nd Count Calculation'!E35='[1]2nd Count Calculation'!D35,'[1]2nd Count Calculation'!D32))</f>
        <v>Clive Robert Loader</v>
      </c>
      <c r="C34" s="14"/>
      <c r="D34" s="14"/>
      <c r="E34" s="14" t="str">
        <f>IF(B34="Clive Robert Loader","The Conservative Party Candidate",IF(B34="Suleman Nagdi","Independent",IF(B34="Sarah Christine Russell","Labour Party Candidate")))</f>
        <v>The Conservative Party Candidate</v>
      </c>
      <c r="F34" s="14"/>
      <c r="G34" s="14"/>
      <c r="H34" s="24"/>
      <c r="I34" s="24"/>
      <c r="J34" s="24"/>
    </row>
    <row r="35" spans="2:7" ht="14.25">
      <c r="B35" s="34"/>
      <c r="C35" s="34"/>
      <c r="D35" s="34"/>
      <c r="E35" s="34"/>
      <c r="F35" s="34"/>
      <c r="G35" s="34"/>
    </row>
    <row r="36" spans="2:8" ht="32.25" customHeight="1">
      <c r="B36" s="35" t="s">
        <v>20</v>
      </c>
      <c r="C36" s="35"/>
      <c r="D36" s="35"/>
      <c r="E36" s="35"/>
      <c r="F36" s="35"/>
      <c r="G36" s="35"/>
      <c r="H36" s="35"/>
    </row>
    <row r="37" spans="2:7" ht="14.25">
      <c r="B37" s="34"/>
      <c r="C37" s="34"/>
      <c r="D37" s="34"/>
      <c r="E37" s="34"/>
      <c r="F37" s="34"/>
      <c r="G37" s="34"/>
    </row>
    <row r="38" spans="2:7" ht="14.25">
      <c r="B38" s="34"/>
      <c r="C38" s="34"/>
      <c r="D38" s="34"/>
      <c r="E38" s="34"/>
      <c r="F38" s="34"/>
      <c r="G38" s="34"/>
    </row>
    <row r="39" spans="1:9" ht="15" thickBot="1">
      <c r="A39" s="36"/>
      <c r="B39" s="36"/>
      <c r="C39" s="37"/>
      <c r="I39" s="38" t="s">
        <v>21</v>
      </c>
    </row>
    <row r="40" ht="7.5" customHeight="1"/>
    <row r="41" ht="14.25">
      <c r="A41" s="3" t="s">
        <v>22</v>
      </c>
    </row>
    <row r="42" ht="14.25">
      <c r="A42" s="3" t="s">
        <v>23</v>
      </c>
    </row>
  </sheetData>
  <sheetProtection/>
  <mergeCells count="28">
    <mergeCell ref="B34:D34"/>
    <mergeCell ref="E34:G34"/>
    <mergeCell ref="B36:H36"/>
    <mergeCell ref="B28:C28"/>
    <mergeCell ref="D28:F28"/>
    <mergeCell ref="B29:C29"/>
    <mergeCell ref="D29:F29"/>
    <mergeCell ref="B31:I31"/>
    <mergeCell ref="B33:D33"/>
    <mergeCell ref="E33:G33"/>
    <mergeCell ref="B10:E10"/>
    <mergeCell ref="F10:H10"/>
    <mergeCell ref="B11:I11"/>
    <mergeCell ref="B25:H25"/>
    <mergeCell ref="B27:C27"/>
    <mergeCell ref="D27:F27"/>
    <mergeCell ref="A8:C8"/>
    <mergeCell ref="D8:F8"/>
    <mergeCell ref="G8:H8"/>
    <mergeCell ref="A9:C9"/>
    <mergeCell ref="D9:F9"/>
    <mergeCell ref="G9:H9"/>
    <mergeCell ref="A1:H1"/>
    <mergeCell ref="A3:H3"/>
    <mergeCell ref="B5:H5"/>
    <mergeCell ref="A7:C7"/>
    <mergeCell ref="D7:F7"/>
    <mergeCell ref="G7:H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lbeeston</dc:creator>
  <cp:keywords/>
  <dc:description/>
  <cp:lastModifiedBy>lbeeston</cp:lastModifiedBy>
  <dcterms:created xsi:type="dcterms:W3CDTF">2012-11-16T18:10:28Z</dcterms:created>
  <dcterms:modified xsi:type="dcterms:W3CDTF">2012-11-16T18:11:12Z</dcterms:modified>
  <cp:category/>
  <cp:version/>
  <cp:contentType/>
  <cp:contentStatus/>
</cp:coreProperties>
</file>