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5" yWindow="165" windowWidth="16335" windowHeight="12075" activeTab="12"/>
  </bookViews>
  <sheets>
    <sheet name="01" sheetId="1" r:id="rId1"/>
    <sheet name="02" sheetId="4" r:id="rId2"/>
    <sheet name="03" sheetId="14" r:id="rId3"/>
    <sheet name="04" sheetId="13" r:id="rId4"/>
    <sheet name="05" sheetId="12" r:id="rId5"/>
    <sheet name="06" sheetId="11" r:id="rId6"/>
    <sheet name="07" sheetId="10" r:id="rId7"/>
    <sheet name="08" sheetId="9" r:id="rId8"/>
    <sheet name="09" sheetId="8" r:id="rId9"/>
    <sheet name="10" sheetId="7" r:id="rId10"/>
    <sheet name="11" sheetId="6" r:id="rId11"/>
    <sheet name="12" sheetId="5" r:id="rId12"/>
    <sheet name="year overview" sheetId="15" r:id="rId13"/>
    <sheet name="Chart1" sheetId="16" r:id="rId14"/>
  </sheets>
  <calcPr calcId="125725"/>
</workbook>
</file>

<file path=xl/calcChain.xml><?xml version="1.0" encoding="utf-8"?>
<calcChain xmlns="http://schemas.openxmlformats.org/spreadsheetml/2006/main">
  <c r="H4" i="1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"/>
  <c r="F7"/>
  <c r="F6"/>
  <c r="F5"/>
  <c r="F4"/>
  <c r="F3"/>
  <c r="C243"/>
  <c r="C211"/>
  <c r="C212"/>
  <c r="C213"/>
  <c r="C52"/>
  <c r="C53"/>
  <c r="C111"/>
  <c r="C181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B213"/>
  <c r="A213"/>
  <c r="B212"/>
  <c r="A212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B183"/>
  <c r="A183"/>
  <c r="B182"/>
  <c r="A182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B95"/>
  <c r="A95"/>
  <c r="B94"/>
  <c r="A94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B53"/>
  <c r="A53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B7"/>
  <c r="A7"/>
  <c r="B6"/>
  <c r="A6"/>
  <c r="B5"/>
  <c r="A5"/>
  <c r="B4"/>
  <c r="A4"/>
  <c r="B3"/>
  <c r="A3"/>
  <c r="C1"/>
  <c r="B1"/>
  <c r="A1"/>
  <c r="A263"/>
</calcChain>
</file>

<file path=xl/sharedStrings.xml><?xml version="1.0" encoding="utf-8"?>
<sst xmlns="http://schemas.openxmlformats.org/spreadsheetml/2006/main" count="434" uniqueCount="34">
  <si>
    <t>Sa</t>
  </si>
  <si>
    <t>Su</t>
  </si>
  <si>
    <t>M</t>
  </si>
  <si>
    <t>Tu</t>
  </si>
  <si>
    <t>W</t>
  </si>
  <si>
    <t>Th</t>
  </si>
  <si>
    <t>F</t>
  </si>
  <si>
    <t>Date</t>
  </si>
  <si>
    <t>Day</t>
  </si>
  <si>
    <t>24 hour mean PM10 (ug/m3)</t>
  </si>
  <si>
    <t>1 x exceedence</t>
  </si>
  <si>
    <t>0 x exceedences</t>
  </si>
  <si>
    <t>2 x exceedences</t>
  </si>
  <si>
    <t>* Equipment failure resulting in inadequate sample capture</t>
  </si>
  <si>
    <t># Loss of power supply</t>
  </si>
  <si>
    <t>PM10 particulate matter (Hourly measured)</t>
  </si>
  <si>
    <t>annual mean target</t>
  </si>
  <si>
    <t>daily mean target</t>
  </si>
  <si>
    <t>Nottingham Centre</t>
  </si>
  <si>
    <t>Leicester Centre</t>
  </si>
  <si>
    <t>topas within site boundary</t>
  </si>
  <si>
    <t>bradgate drive</t>
  </si>
  <si>
    <t>* Data n/a</t>
  </si>
  <si>
    <t>3 x exceedences</t>
  </si>
  <si>
    <t>*</t>
  </si>
  <si>
    <t>4 x exceedences</t>
  </si>
  <si>
    <t>count</t>
  </si>
  <si>
    <t>min</t>
  </si>
  <si>
    <t>max</t>
  </si>
  <si>
    <t>mean</t>
  </si>
  <si>
    <t>over 50</t>
  </si>
  <si>
    <t>annual mean</t>
  </si>
  <si>
    <t>annuam mean aqs</t>
  </si>
  <si>
    <t>daily mean aqs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</si>
</sst>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/>
    <xf numFmtId="0" fontId="4" fillId="0" borderId="0" xfId="1" applyAlignment="1">
      <alignment horizontal="center"/>
    </xf>
    <xf numFmtId="14" fontId="4" fillId="0" borderId="0" xfId="1" applyNumberFormat="1"/>
    <xf numFmtId="0" fontId="4" fillId="2" borderId="0" xfId="1" applyFill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14" fontId="4" fillId="0" borderId="0" xfId="1" applyNumberFormat="1" applyFont="1"/>
    <xf numFmtId="0" fontId="4" fillId="0" borderId="0" xfId="1" applyNumberFormat="1" applyFont="1"/>
    <xf numFmtId="0" fontId="4" fillId="0" borderId="0" xfId="0" applyFont="1"/>
    <xf numFmtId="2" fontId="0" fillId="0" borderId="0" xfId="0" applyNumberFormat="1"/>
    <xf numFmtId="2" fontId="4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January 2011</a:t>
            </a:r>
          </a:p>
        </c:rich>
      </c:tx>
      <c:layout>
        <c:manualLayout>
          <c:xMode val="edge"/>
          <c:yMode val="edge"/>
          <c:x val="0.33541341653666157"/>
          <c:y val="3.5398332061013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76443057722311"/>
          <c:y val="0.12684402321863247"/>
          <c:w val="0.85023400936037463"/>
          <c:h val="0.63127025508807855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'01'!$A$3:$A$33</c:f>
              <c:numCache>
                <c:formatCode>dd/mm/yyyy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'01'!$C$3:$C$33</c:f>
              <c:numCache>
                <c:formatCode>General</c:formatCode>
                <c:ptCount val="31"/>
                <c:pt idx="5">
                  <c:v>35.200000000000003</c:v>
                </c:pt>
                <c:pt idx="6">
                  <c:v>14.2</c:v>
                </c:pt>
                <c:pt idx="7">
                  <c:v>12.9</c:v>
                </c:pt>
                <c:pt idx="8">
                  <c:v>12.5</c:v>
                </c:pt>
                <c:pt idx="9">
                  <c:v>21.7</c:v>
                </c:pt>
                <c:pt idx="10">
                  <c:v>18.3</c:v>
                </c:pt>
                <c:pt idx="11">
                  <c:v>12.9</c:v>
                </c:pt>
                <c:pt idx="12">
                  <c:v>11.2</c:v>
                </c:pt>
                <c:pt idx="13">
                  <c:v>13.8</c:v>
                </c:pt>
                <c:pt idx="14">
                  <c:v>17.5</c:v>
                </c:pt>
                <c:pt idx="15">
                  <c:v>20.8</c:v>
                </c:pt>
                <c:pt idx="16">
                  <c:v>24.1</c:v>
                </c:pt>
                <c:pt idx="17">
                  <c:v>25.8</c:v>
                </c:pt>
                <c:pt idx="18">
                  <c:v>24.9</c:v>
                </c:pt>
                <c:pt idx="19">
                  <c:v>20.8</c:v>
                </c:pt>
                <c:pt idx="20">
                  <c:v>27.9</c:v>
                </c:pt>
                <c:pt idx="21">
                  <c:v>27.5</c:v>
                </c:pt>
                <c:pt idx="22">
                  <c:v>24.2</c:v>
                </c:pt>
                <c:pt idx="23">
                  <c:v>23.8</c:v>
                </c:pt>
                <c:pt idx="24">
                  <c:v>19.600000000000001</c:v>
                </c:pt>
                <c:pt idx="25">
                  <c:v>14.2</c:v>
                </c:pt>
                <c:pt idx="26">
                  <c:v>11.3</c:v>
                </c:pt>
                <c:pt idx="27">
                  <c:v>13.8</c:v>
                </c:pt>
                <c:pt idx="28">
                  <c:v>16.7</c:v>
                </c:pt>
                <c:pt idx="29">
                  <c:v>17.100000000000001</c:v>
                </c:pt>
                <c:pt idx="30">
                  <c:v>54.6</c:v>
                </c:pt>
              </c:numCache>
            </c:numRef>
          </c:val>
        </c:ser>
        <c:marker val="1"/>
        <c:axId val="226946048"/>
        <c:axId val="227790848"/>
      </c:lineChart>
      <c:dateAx>
        <c:axId val="22694604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7908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77908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8081123244929802E-2"/>
              <c:y val="0.321534849554208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694604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November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'11'!$A$3:$A$33</c:f>
              <c:numCache>
                <c:formatCode>dd/mm/yyyy</c:formatCode>
                <c:ptCount val="31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numCache>
            </c:numRef>
          </c:cat>
          <c:val>
            <c:numRef>
              <c:f>'11'!$C$3:$C$33</c:f>
              <c:numCache>
                <c:formatCode>General</c:formatCode>
                <c:ptCount val="31"/>
                <c:pt idx="0">
                  <c:v>23.8</c:v>
                </c:pt>
                <c:pt idx="1">
                  <c:v>19.2</c:v>
                </c:pt>
                <c:pt idx="2">
                  <c:v>25</c:v>
                </c:pt>
                <c:pt idx="3">
                  <c:v>30.8</c:v>
                </c:pt>
                <c:pt idx="4">
                  <c:v>37.1</c:v>
                </c:pt>
                <c:pt idx="5">
                  <c:v>51.7</c:v>
                </c:pt>
                <c:pt idx="6">
                  <c:v>33.299999999999997</c:v>
                </c:pt>
                <c:pt idx="7">
                  <c:v>36.299999999999997</c:v>
                </c:pt>
                <c:pt idx="8">
                  <c:v>22.4</c:v>
                </c:pt>
                <c:pt idx="9">
                  <c:v>26.3</c:v>
                </c:pt>
                <c:pt idx="10">
                  <c:v>30.3</c:v>
                </c:pt>
                <c:pt idx="11">
                  <c:v>18.3</c:v>
                </c:pt>
                <c:pt idx="12">
                  <c:v>30.8</c:v>
                </c:pt>
                <c:pt idx="13">
                  <c:v>34.200000000000003</c:v>
                </c:pt>
                <c:pt idx="14">
                  <c:v>30</c:v>
                </c:pt>
                <c:pt idx="15">
                  <c:v>41.3</c:v>
                </c:pt>
                <c:pt idx="16">
                  <c:v>46.3</c:v>
                </c:pt>
                <c:pt idx="17">
                  <c:v>40.4</c:v>
                </c:pt>
                <c:pt idx="18">
                  <c:v>24.6</c:v>
                </c:pt>
                <c:pt idx="19">
                  <c:v>23.8</c:v>
                </c:pt>
                <c:pt idx="20">
                  <c:v>52.9</c:v>
                </c:pt>
                <c:pt idx="21">
                  <c:v>29.9</c:v>
                </c:pt>
                <c:pt idx="22">
                  <c:v>32.5</c:v>
                </c:pt>
                <c:pt idx="23">
                  <c:v>29.6</c:v>
                </c:pt>
                <c:pt idx="24">
                  <c:v>13.3</c:v>
                </c:pt>
                <c:pt idx="25">
                  <c:v>10.4</c:v>
                </c:pt>
                <c:pt idx="26">
                  <c:v>13.3</c:v>
                </c:pt>
                <c:pt idx="27">
                  <c:v>44.4</c:v>
                </c:pt>
                <c:pt idx="28">
                  <c:v>15.4</c:v>
                </c:pt>
                <c:pt idx="29">
                  <c:v>25.8</c:v>
                </c:pt>
              </c:numCache>
            </c:numRef>
          </c:val>
        </c:ser>
        <c:marker val="1"/>
        <c:axId val="227771904"/>
        <c:axId val="227773824"/>
      </c:lineChart>
      <c:dateAx>
        <c:axId val="22777190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7738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777382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77190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December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'12'!$A$3:$A$33</c:f>
              <c:numCache>
                <c:formatCode>dd/mm/yyyy</c:formatCode>
                <c:ptCount val="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</c:numCache>
            </c:numRef>
          </c:cat>
          <c:val>
            <c:numRef>
              <c:f>'12'!$C$3:$C$33</c:f>
              <c:numCache>
                <c:formatCode>General</c:formatCode>
                <c:ptCount val="31"/>
                <c:pt idx="0">
                  <c:v>21.7</c:v>
                </c:pt>
                <c:pt idx="1">
                  <c:v>22.9</c:v>
                </c:pt>
                <c:pt idx="2">
                  <c:v>9.1999999999999993</c:v>
                </c:pt>
                <c:pt idx="3">
                  <c:v>6.7</c:v>
                </c:pt>
                <c:pt idx="4">
                  <c:v>8.3000000000000007</c:v>
                </c:pt>
                <c:pt idx="5">
                  <c:v>9.6</c:v>
                </c:pt>
                <c:pt idx="6">
                  <c:v>10</c:v>
                </c:pt>
                <c:pt idx="7">
                  <c:v>14.6</c:v>
                </c:pt>
                <c:pt idx="8">
                  <c:v>10</c:v>
                </c:pt>
                <c:pt idx="9">
                  <c:v>13.8</c:v>
                </c:pt>
                <c:pt idx="10">
                  <c:v>7.5</c:v>
                </c:pt>
                <c:pt idx="11">
                  <c:v>13.8</c:v>
                </c:pt>
                <c:pt idx="12">
                  <c:v>10.4</c:v>
                </c:pt>
                <c:pt idx="13">
                  <c:v>20.8</c:v>
                </c:pt>
                <c:pt idx="14">
                  <c:v>10.4</c:v>
                </c:pt>
                <c:pt idx="15">
                  <c:v>24.2</c:v>
                </c:pt>
                <c:pt idx="16">
                  <c:v>16.3</c:v>
                </c:pt>
                <c:pt idx="17">
                  <c:v>18.3</c:v>
                </c:pt>
                <c:pt idx="18">
                  <c:v>22.5</c:v>
                </c:pt>
                <c:pt idx="19">
                  <c:v>13.8</c:v>
                </c:pt>
                <c:pt idx="20">
                  <c:v>14.6</c:v>
                </c:pt>
                <c:pt idx="21">
                  <c:v>12.9</c:v>
                </c:pt>
                <c:pt idx="22">
                  <c:v>15</c:v>
                </c:pt>
                <c:pt idx="23">
                  <c:v>11.7</c:v>
                </c:pt>
                <c:pt idx="24">
                  <c:v>5</c:v>
                </c:pt>
                <c:pt idx="25">
                  <c:v>8.8000000000000007</c:v>
                </c:pt>
                <c:pt idx="26">
                  <c:v>8.3000000000000007</c:v>
                </c:pt>
                <c:pt idx="27">
                  <c:v>9.1999999999999993</c:v>
                </c:pt>
                <c:pt idx="28">
                  <c:v>12.5</c:v>
                </c:pt>
                <c:pt idx="29">
                  <c:v>10.4</c:v>
                </c:pt>
                <c:pt idx="30">
                  <c:v>5.4</c:v>
                </c:pt>
              </c:numCache>
            </c:numRef>
          </c:val>
        </c:ser>
        <c:marker val="1"/>
        <c:axId val="227912704"/>
        <c:axId val="227918976"/>
      </c:lineChart>
      <c:dateAx>
        <c:axId val="22791270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918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791897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91270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'year overview'!$C$1</c:f>
              <c:strCache>
                <c:ptCount val="1"/>
                <c:pt idx="0">
                  <c:v>24 hour mean PM10 (ug/m3)</c:v>
                </c:pt>
              </c:strCache>
            </c:strRef>
          </c:tx>
          <c:cat>
            <c:numRef>
              <c:f>'year overview'!$A$3:$A$368</c:f>
              <c:numCache>
                <c:formatCode>dd/mm/yyyy</c:formatCod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numCache>
            </c:numRef>
          </c:cat>
          <c:val>
            <c:numRef>
              <c:f>'year overview'!$C$3:$C$368</c:f>
              <c:numCache>
                <c:formatCode>General</c:formatCode>
                <c:ptCount val="366"/>
                <c:pt idx="5">
                  <c:v>35.200000000000003</c:v>
                </c:pt>
                <c:pt idx="6">
                  <c:v>14.2</c:v>
                </c:pt>
                <c:pt idx="7">
                  <c:v>12.9</c:v>
                </c:pt>
                <c:pt idx="8">
                  <c:v>12.5</c:v>
                </c:pt>
                <c:pt idx="9">
                  <c:v>21.7</c:v>
                </c:pt>
                <c:pt idx="10">
                  <c:v>18.3</c:v>
                </c:pt>
                <c:pt idx="11">
                  <c:v>12.9</c:v>
                </c:pt>
                <c:pt idx="12">
                  <c:v>11.2</c:v>
                </c:pt>
                <c:pt idx="13">
                  <c:v>13.8</c:v>
                </c:pt>
                <c:pt idx="14">
                  <c:v>17.5</c:v>
                </c:pt>
                <c:pt idx="15">
                  <c:v>20.8</c:v>
                </c:pt>
                <c:pt idx="16">
                  <c:v>24.1</c:v>
                </c:pt>
                <c:pt idx="17">
                  <c:v>25.8</c:v>
                </c:pt>
                <c:pt idx="18">
                  <c:v>24.9</c:v>
                </c:pt>
                <c:pt idx="19">
                  <c:v>20.8</c:v>
                </c:pt>
                <c:pt idx="20">
                  <c:v>27.9</c:v>
                </c:pt>
                <c:pt idx="21">
                  <c:v>27.5</c:v>
                </c:pt>
                <c:pt idx="22">
                  <c:v>24.2</c:v>
                </c:pt>
                <c:pt idx="23">
                  <c:v>23.8</c:v>
                </c:pt>
                <c:pt idx="24">
                  <c:v>19.600000000000001</c:v>
                </c:pt>
                <c:pt idx="25">
                  <c:v>14.2</c:v>
                </c:pt>
                <c:pt idx="26">
                  <c:v>11.3</c:v>
                </c:pt>
                <c:pt idx="27">
                  <c:v>13.8</c:v>
                </c:pt>
                <c:pt idx="28">
                  <c:v>16.7</c:v>
                </c:pt>
                <c:pt idx="29">
                  <c:v>17.100000000000001</c:v>
                </c:pt>
                <c:pt idx="30">
                  <c:v>54.6</c:v>
                </c:pt>
                <c:pt idx="31">
                  <c:v>32.1</c:v>
                </c:pt>
                <c:pt idx="32">
                  <c:v>25.4</c:v>
                </c:pt>
                <c:pt idx="33">
                  <c:v>21.3</c:v>
                </c:pt>
                <c:pt idx="34">
                  <c:v>10.4</c:v>
                </c:pt>
                <c:pt idx="35">
                  <c:v>6.3</c:v>
                </c:pt>
                <c:pt idx="36">
                  <c:v>6.3</c:v>
                </c:pt>
                <c:pt idx="37">
                  <c:v>23.3</c:v>
                </c:pt>
                <c:pt idx="38">
                  <c:v>28.8</c:v>
                </c:pt>
                <c:pt idx="39">
                  <c:v>54.2</c:v>
                </c:pt>
                <c:pt idx="40">
                  <c:v>26.7</c:v>
                </c:pt>
                <c:pt idx="41">
                  <c:v>23.8</c:v>
                </c:pt>
                <c:pt idx="42">
                  <c:v>15.4</c:v>
                </c:pt>
                <c:pt idx="43">
                  <c:v>7.9</c:v>
                </c:pt>
                <c:pt idx="44">
                  <c:v>28.8</c:v>
                </c:pt>
                <c:pt idx="45">
                  <c:v>17.100000000000001</c:v>
                </c:pt>
                <c:pt idx="46">
                  <c:v>23.8</c:v>
                </c:pt>
                <c:pt idx="47">
                  <c:v>32.1</c:v>
                </c:pt>
                <c:pt idx="48">
                  <c:v>47.5</c:v>
                </c:pt>
                <c:pt idx="49">
                  <c:v>30.8</c:v>
                </c:pt>
                <c:pt idx="50">
                  <c:v>34.200000000000003</c:v>
                </c:pt>
                <c:pt idx="51">
                  <c:v>47.1</c:v>
                </c:pt>
                <c:pt idx="52">
                  <c:v>49.6</c:v>
                </c:pt>
                <c:pt idx="53">
                  <c:v>25</c:v>
                </c:pt>
                <c:pt idx="54">
                  <c:v>25.4</c:v>
                </c:pt>
                <c:pt idx="55">
                  <c:v>26.3</c:v>
                </c:pt>
                <c:pt idx="56">
                  <c:v>7.9</c:v>
                </c:pt>
                <c:pt idx="57">
                  <c:v>13.8</c:v>
                </c:pt>
                <c:pt idx="58">
                  <c:v>17.899999999999999</c:v>
                </c:pt>
                <c:pt idx="59">
                  <c:v>19.600000000000001</c:v>
                </c:pt>
                <c:pt idx="60">
                  <c:v>20.399999999999999</c:v>
                </c:pt>
                <c:pt idx="61">
                  <c:v>28.8</c:v>
                </c:pt>
                <c:pt idx="62">
                  <c:v>14.6</c:v>
                </c:pt>
                <c:pt idx="63">
                  <c:v>29.6</c:v>
                </c:pt>
                <c:pt idx="64">
                  <c:v>21.3</c:v>
                </c:pt>
                <c:pt idx="65">
                  <c:v>21.7</c:v>
                </c:pt>
                <c:pt idx="66">
                  <c:v>64.2</c:v>
                </c:pt>
                <c:pt idx="67">
                  <c:v>19.2</c:v>
                </c:pt>
                <c:pt idx="68">
                  <c:v>15.8</c:v>
                </c:pt>
                <c:pt idx="69">
                  <c:v>24.2</c:v>
                </c:pt>
                <c:pt idx="70">
                  <c:v>27.9</c:v>
                </c:pt>
                <c:pt idx="71">
                  <c:v>38.799999999999997</c:v>
                </c:pt>
                <c:pt idx="72">
                  <c:v>22.9</c:v>
                </c:pt>
                <c:pt idx="73">
                  <c:v>32.5</c:v>
                </c:pt>
                <c:pt idx="74">
                  <c:v>47.5</c:v>
                </c:pt>
                <c:pt idx="75">
                  <c:v>39.200000000000003</c:v>
                </c:pt>
                <c:pt idx="76">
                  <c:v>23.8</c:v>
                </c:pt>
                <c:pt idx="77">
                  <c:v>33.799999999999997</c:v>
                </c:pt>
                <c:pt idx="78">
                  <c:v>25.4</c:v>
                </c:pt>
                <c:pt idx="79">
                  <c:v>27.1</c:v>
                </c:pt>
                <c:pt idx="80">
                  <c:v>34.6</c:v>
                </c:pt>
                <c:pt idx="81">
                  <c:v>27.5</c:v>
                </c:pt>
                <c:pt idx="82">
                  <c:v>25</c:v>
                </c:pt>
                <c:pt idx="83">
                  <c:v>39.6</c:v>
                </c:pt>
                <c:pt idx="84">
                  <c:v>50</c:v>
                </c:pt>
                <c:pt idx="85">
                  <c:v>44.2</c:v>
                </c:pt>
                <c:pt idx="86">
                  <c:v>67.900000000000006</c:v>
                </c:pt>
                <c:pt idx="87">
                  <c:v>90.8</c:v>
                </c:pt>
                <c:pt idx="88">
                  <c:v>44.2</c:v>
                </c:pt>
                <c:pt idx="89">
                  <c:v>18.8</c:v>
                </c:pt>
                <c:pt idx="93">
                  <c:v>29.3</c:v>
                </c:pt>
                <c:pt idx="94">
                  <c:v>19.600000000000001</c:v>
                </c:pt>
                <c:pt idx="95">
                  <c:v>20.8</c:v>
                </c:pt>
                <c:pt idx="96">
                  <c:v>12.9</c:v>
                </c:pt>
                <c:pt idx="97">
                  <c:v>21.7</c:v>
                </c:pt>
                <c:pt idx="98">
                  <c:v>19.2</c:v>
                </c:pt>
                <c:pt idx="99">
                  <c:v>17.899999999999999</c:v>
                </c:pt>
                <c:pt idx="100">
                  <c:v>23.8</c:v>
                </c:pt>
                <c:pt idx="101">
                  <c:v>15</c:v>
                </c:pt>
                <c:pt idx="102">
                  <c:v>30</c:v>
                </c:pt>
                <c:pt idx="103">
                  <c:v>32.1</c:v>
                </c:pt>
                <c:pt idx="104">
                  <c:v>40.4</c:v>
                </c:pt>
                <c:pt idx="105">
                  <c:v>22.9</c:v>
                </c:pt>
                <c:pt idx="106">
                  <c:v>25.4</c:v>
                </c:pt>
                <c:pt idx="107">
                  <c:v>41.7</c:v>
                </c:pt>
                <c:pt idx="108">
                  <c:v>39.4</c:v>
                </c:pt>
                <c:pt idx="109">
                  <c:v>57.9</c:v>
                </c:pt>
                <c:pt idx="110">
                  <c:v>62.1</c:v>
                </c:pt>
                <c:pt idx="111">
                  <c:v>60.4</c:v>
                </c:pt>
                <c:pt idx="112">
                  <c:v>34.200000000000003</c:v>
                </c:pt>
                <c:pt idx="113">
                  <c:v>42.1</c:v>
                </c:pt>
                <c:pt idx="114">
                  <c:v>18.7</c:v>
                </c:pt>
                <c:pt idx="115">
                  <c:v>21.3</c:v>
                </c:pt>
                <c:pt idx="116">
                  <c:v>25.4</c:v>
                </c:pt>
                <c:pt idx="117">
                  <c:v>26.3</c:v>
                </c:pt>
                <c:pt idx="118">
                  <c:v>40</c:v>
                </c:pt>
                <c:pt idx="119">
                  <c:v>35.799999999999997</c:v>
                </c:pt>
                <c:pt idx="120">
                  <c:v>24.2</c:v>
                </c:pt>
                <c:pt idx="121">
                  <c:v>16.7</c:v>
                </c:pt>
                <c:pt idx="122">
                  <c:v>14.6</c:v>
                </c:pt>
                <c:pt idx="123">
                  <c:v>16.3</c:v>
                </c:pt>
                <c:pt idx="124">
                  <c:v>38.9</c:v>
                </c:pt>
                <c:pt idx="125">
                  <c:v>32.9</c:v>
                </c:pt>
                <c:pt idx="126">
                  <c:v>17.899999999999999</c:v>
                </c:pt>
                <c:pt idx="127">
                  <c:v>20</c:v>
                </c:pt>
                <c:pt idx="128">
                  <c:v>29.6</c:v>
                </c:pt>
                <c:pt idx="129">
                  <c:v>31.7</c:v>
                </c:pt>
                <c:pt idx="130">
                  <c:v>17.899999999999999</c:v>
                </c:pt>
                <c:pt idx="131">
                  <c:v>12.5</c:v>
                </c:pt>
                <c:pt idx="132">
                  <c:v>18.8</c:v>
                </c:pt>
                <c:pt idx="133">
                  <c:v>7.9</c:v>
                </c:pt>
                <c:pt idx="134">
                  <c:v>4.2</c:v>
                </c:pt>
                <c:pt idx="135">
                  <c:v>9.6</c:v>
                </c:pt>
                <c:pt idx="136">
                  <c:v>11.3</c:v>
                </c:pt>
                <c:pt idx="137">
                  <c:v>12.1</c:v>
                </c:pt>
                <c:pt idx="138">
                  <c:v>20.399999999999999</c:v>
                </c:pt>
                <c:pt idx="139">
                  <c:v>12.1</c:v>
                </c:pt>
                <c:pt idx="140">
                  <c:v>18.3</c:v>
                </c:pt>
                <c:pt idx="141">
                  <c:v>14.2</c:v>
                </c:pt>
                <c:pt idx="142">
                  <c:v>29.2</c:v>
                </c:pt>
                <c:pt idx="143">
                  <c:v>18.3</c:v>
                </c:pt>
                <c:pt idx="144">
                  <c:v>48.8</c:v>
                </c:pt>
                <c:pt idx="145">
                  <c:v>13.8</c:v>
                </c:pt>
                <c:pt idx="146">
                  <c:v>12.5</c:v>
                </c:pt>
                <c:pt idx="147">
                  <c:v>7.9</c:v>
                </c:pt>
                <c:pt idx="148">
                  <c:v>7.1</c:v>
                </c:pt>
                <c:pt idx="149">
                  <c:v>10</c:v>
                </c:pt>
                <c:pt idx="150">
                  <c:v>8.6999999999999993</c:v>
                </c:pt>
                <c:pt idx="151">
                  <c:v>15.4</c:v>
                </c:pt>
                <c:pt idx="152">
                  <c:v>12.9</c:v>
                </c:pt>
                <c:pt idx="153">
                  <c:v>7.9</c:v>
                </c:pt>
                <c:pt idx="154">
                  <c:v>10.8</c:v>
                </c:pt>
                <c:pt idx="156">
                  <c:v>18.600000000000001</c:v>
                </c:pt>
                <c:pt idx="157">
                  <c:v>32.5</c:v>
                </c:pt>
                <c:pt idx="158">
                  <c:v>15</c:v>
                </c:pt>
                <c:pt idx="159">
                  <c:v>9.5</c:v>
                </c:pt>
                <c:pt idx="160">
                  <c:v>15</c:v>
                </c:pt>
                <c:pt idx="161">
                  <c:v>10.8</c:v>
                </c:pt>
                <c:pt idx="162">
                  <c:v>7.1</c:v>
                </c:pt>
                <c:pt idx="163">
                  <c:v>8.3000000000000007</c:v>
                </c:pt>
                <c:pt idx="164">
                  <c:v>18.8</c:v>
                </c:pt>
                <c:pt idx="165">
                  <c:v>34.9</c:v>
                </c:pt>
                <c:pt idx="166">
                  <c:v>14.2</c:v>
                </c:pt>
                <c:pt idx="167">
                  <c:v>27.9</c:v>
                </c:pt>
                <c:pt idx="168">
                  <c:v>7.9</c:v>
                </c:pt>
                <c:pt idx="169">
                  <c:v>7.1</c:v>
                </c:pt>
                <c:pt idx="170">
                  <c:v>19.2</c:v>
                </c:pt>
                <c:pt idx="171">
                  <c:v>16.7</c:v>
                </c:pt>
                <c:pt idx="172">
                  <c:v>14.6</c:v>
                </c:pt>
                <c:pt idx="173">
                  <c:v>6.7</c:v>
                </c:pt>
                <c:pt idx="174">
                  <c:v>10.8</c:v>
                </c:pt>
                <c:pt idx="175">
                  <c:v>4.2</c:v>
                </c:pt>
                <c:pt idx="176">
                  <c:v>6.6</c:v>
                </c:pt>
                <c:pt idx="177">
                  <c:v>26.1</c:v>
                </c:pt>
                <c:pt idx="178">
                  <c:v>16.3</c:v>
                </c:pt>
                <c:pt idx="181">
                  <c:v>11.7</c:v>
                </c:pt>
                <c:pt idx="182">
                  <c:v>15.8</c:v>
                </c:pt>
                <c:pt idx="183">
                  <c:v>17.100000000000001</c:v>
                </c:pt>
                <c:pt idx="184">
                  <c:v>27.5</c:v>
                </c:pt>
                <c:pt idx="185">
                  <c:v>32.9</c:v>
                </c:pt>
                <c:pt idx="186">
                  <c:v>37.200000000000003</c:v>
                </c:pt>
                <c:pt idx="187">
                  <c:v>30.8</c:v>
                </c:pt>
                <c:pt idx="188">
                  <c:v>25.8</c:v>
                </c:pt>
                <c:pt idx="189">
                  <c:v>15.4</c:v>
                </c:pt>
                <c:pt idx="190">
                  <c:v>11.3</c:v>
                </c:pt>
                <c:pt idx="191">
                  <c:v>10.8</c:v>
                </c:pt>
                <c:pt idx="192">
                  <c:v>11.6</c:v>
                </c:pt>
                <c:pt idx="193">
                  <c:v>13.3</c:v>
                </c:pt>
                <c:pt idx="194">
                  <c:v>13.8</c:v>
                </c:pt>
                <c:pt idx="195">
                  <c:v>28.8</c:v>
                </c:pt>
                <c:pt idx="196">
                  <c:v>9.6</c:v>
                </c:pt>
                <c:pt idx="197">
                  <c:v>5.4</c:v>
                </c:pt>
                <c:pt idx="198">
                  <c:v>6.3</c:v>
                </c:pt>
                <c:pt idx="199">
                  <c:v>12.9</c:v>
                </c:pt>
                <c:pt idx="200">
                  <c:v>12.9</c:v>
                </c:pt>
                <c:pt idx="201">
                  <c:v>15.8</c:v>
                </c:pt>
                <c:pt idx="202">
                  <c:v>10.8</c:v>
                </c:pt>
                <c:pt idx="203">
                  <c:v>10.4</c:v>
                </c:pt>
                <c:pt idx="204">
                  <c:v>15.4</c:v>
                </c:pt>
                <c:pt idx="205">
                  <c:v>23.8</c:v>
                </c:pt>
                <c:pt idx="206">
                  <c:v>17.5</c:v>
                </c:pt>
                <c:pt idx="207">
                  <c:v>15.4</c:v>
                </c:pt>
                <c:pt idx="208">
                  <c:v>18.3</c:v>
                </c:pt>
                <c:pt idx="209">
                  <c:v>16.3</c:v>
                </c:pt>
                <c:pt idx="210">
                  <c:v>11.7</c:v>
                </c:pt>
                <c:pt idx="211">
                  <c:v>23.3</c:v>
                </c:pt>
                <c:pt idx="212">
                  <c:v>36.299999999999997</c:v>
                </c:pt>
                <c:pt idx="213">
                  <c:v>20.100000000000001</c:v>
                </c:pt>
                <c:pt idx="214">
                  <c:v>21.6</c:v>
                </c:pt>
                <c:pt idx="215">
                  <c:v>17.899999999999999</c:v>
                </c:pt>
                <c:pt idx="216">
                  <c:v>12.4</c:v>
                </c:pt>
                <c:pt idx="217">
                  <c:v>17.100000000000001</c:v>
                </c:pt>
                <c:pt idx="218">
                  <c:v>17.100000000000001</c:v>
                </c:pt>
                <c:pt idx="219">
                  <c:v>40.700000000000003</c:v>
                </c:pt>
                <c:pt idx="220">
                  <c:v>12.1</c:v>
                </c:pt>
                <c:pt idx="221">
                  <c:v>24.6</c:v>
                </c:pt>
                <c:pt idx="222">
                  <c:v>15.4</c:v>
                </c:pt>
                <c:pt idx="223">
                  <c:v>17.8</c:v>
                </c:pt>
                <c:pt idx="224">
                  <c:v>7.5</c:v>
                </c:pt>
                <c:pt idx="225">
                  <c:v>9.1999999999999993</c:v>
                </c:pt>
                <c:pt idx="226">
                  <c:v>20.399999999999999</c:v>
                </c:pt>
                <c:pt idx="227">
                  <c:v>19.600000000000001</c:v>
                </c:pt>
                <c:pt idx="228">
                  <c:v>15.4</c:v>
                </c:pt>
                <c:pt idx="229">
                  <c:v>17.100000000000001</c:v>
                </c:pt>
                <c:pt idx="230">
                  <c:v>17.899999999999999</c:v>
                </c:pt>
                <c:pt idx="231">
                  <c:v>15.2</c:v>
                </c:pt>
                <c:pt idx="232">
                  <c:v>11.3</c:v>
                </c:pt>
                <c:pt idx="233">
                  <c:v>19.5</c:v>
                </c:pt>
                <c:pt idx="234">
                  <c:v>15.8</c:v>
                </c:pt>
                <c:pt idx="235">
                  <c:v>27.5</c:v>
                </c:pt>
                <c:pt idx="236">
                  <c:v>18.8</c:v>
                </c:pt>
                <c:pt idx="237">
                  <c:v>13.3</c:v>
                </c:pt>
                <c:pt idx="238">
                  <c:v>10.3</c:v>
                </c:pt>
                <c:pt idx="239">
                  <c:v>8.3000000000000007</c:v>
                </c:pt>
                <c:pt idx="240">
                  <c:v>8.8000000000000007</c:v>
                </c:pt>
                <c:pt idx="241">
                  <c:v>10</c:v>
                </c:pt>
                <c:pt idx="242">
                  <c:v>25.8</c:v>
                </c:pt>
                <c:pt idx="243">
                  <c:v>16.8</c:v>
                </c:pt>
                <c:pt idx="244">
                  <c:v>24.6</c:v>
                </c:pt>
                <c:pt idx="245">
                  <c:v>17.7</c:v>
                </c:pt>
                <c:pt idx="246">
                  <c:v>7.9</c:v>
                </c:pt>
                <c:pt idx="247">
                  <c:v>13.3</c:v>
                </c:pt>
                <c:pt idx="248">
                  <c:v>13.8</c:v>
                </c:pt>
                <c:pt idx="249">
                  <c:v>10</c:v>
                </c:pt>
                <c:pt idx="250">
                  <c:v>12.9</c:v>
                </c:pt>
                <c:pt idx="251">
                  <c:v>15</c:v>
                </c:pt>
                <c:pt idx="252">
                  <c:v>21.6</c:v>
                </c:pt>
                <c:pt idx="253">
                  <c:v>12.4</c:v>
                </c:pt>
                <c:pt idx="254">
                  <c:v>20.8</c:v>
                </c:pt>
                <c:pt idx="255">
                  <c:v>17.100000000000001</c:v>
                </c:pt>
                <c:pt idx="256">
                  <c:v>15.8</c:v>
                </c:pt>
                <c:pt idx="257">
                  <c:v>29.2</c:v>
                </c:pt>
                <c:pt idx="258">
                  <c:v>27.5</c:v>
                </c:pt>
                <c:pt idx="259">
                  <c:v>11.7</c:v>
                </c:pt>
                <c:pt idx="260">
                  <c:v>7.9</c:v>
                </c:pt>
                <c:pt idx="261">
                  <c:v>12.1</c:v>
                </c:pt>
                <c:pt idx="262">
                  <c:v>13.8</c:v>
                </c:pt>
                <c:pt idx="263">
                  <c:v>17.8</c:v>
                </c:pt>
                <c:pt idx="264">
                  <c:v>19.2</c:v>
                </c:pt>
                <c:pt idx="265">
                  <c:v>45</c:v>
                </c:pt>
                <c:pt idx="266">
                  <c:v>30.8</c:v>
                </c:pt>
                <c:pt idx="267">
                  <c:v>12.5</c:v>
                </c:pt>
                <c:pt idx="268">
                  <c:v>17.5</c:v>
                </c:pt>
                <c:pt idx="269">
                  <c:v>35.4</c:v>
                </c:pt>
                <c:pt idx="270">
                  <c:v>33.299999999999997</c:v>
                </c:pt>
                <c:pt idx="271">
                  <c:v>42.9</c:v>
                </c:pt>
                <c:pt idx="272">
                  <c:v>42.9</c:v>
                </c:pt>
                <c:pt idx="273">
                  <c:v>37.1</c:v>
                </c:pt>
                <c:pt idx="274">
                  <c:v>26.7</c:v>
                </c:pt>
                <c:pt idx="275">
                  <c:v>46.2</c:v>
                </c:pt>
                <c:pt idx="276">
                  <c:v>16.3</c:v>
                </c:pt>
                <c:pt idx="277">
                  <c:v>12.4</c:v>
                </c:pt>
                <c:pt idx="278">
                  <c:v>7.9</c:v>
                </c:pt>
                <c:pt idx="279">
                  <c:v>11.3</c:v>
                </c:pt>
                <c:pt idx="280">
                  <c:v>8.8000000000000007</c:v>
                </c:pt>
                <c:pt idx="281">
                  <c:v>10</c:v>
                </c:pt>
                <c:pt idx="282">
                  <c:v>12.9</c:v>
                </c:pt>
                <c:pt idx="283">
                  <c:v>9.6</c:v>
                </c:pt>
                <c:pt idx="284">
                  <c:v>6.3</c:v>
                </c:pt>
                <c:pt idx="285">
                  <c:v>12.1</c:v>
                </c:pt>
                <c:pt idx="286">
                  <c:v>29.2</c:v>
                </c:pt>
                <c:pt idx="287">
                  <c:v>23.8</c:v>
                </c:pt>
                <c:pt idx="288">
                  <c:v>23.8</c:v>
                </c:pt>
                <c:pt idx="289">
                  <c:v>21.2</c:v>
                </c:pt>
                <c:pt idx="290">
                  <c:v>8.3000000000000007</c:v>
                </c:pt>
                <c:pt idx="291">
                  <c:v>10.4</c:v>
                </c:pt>
                <c:pt idx="292">
                  <c:v>22.8</c:v>
                </c:pt>
                <c:pt idx="293">
                  <c:v>28.8</c:v>
                </c:pt>
                <c:pt idx="294">
                  <c:v>21.2</c:v>
                </c:pt>
                <c:pt idx="295">
                  <c:v>27.5</c:v>
                </c:pt>
                <c:pt idx="296">
                  <c:v>27.5</c:v>
                </c:pt>
                <c:pt idx="297">
                  <c:v>26.7</c:v>
                </c:pt>
                <c:pt idx="298">
                  <c:v>31.3</c:v>
                </c:pt>
                <c:pt idx="299">
                  <c:v>18.8</c:v>
                </c:pt>
                <c:pt idx="300">
                  <c:v>28.3</c:v>
                </c:pt>
                <c:pt idx="301">
                  <c:v>20.399999999999999</c:v>
                </c:pt>
                <c:pt idx="302">
                  <c:v>10.4</c:v>
                </c:pt>
                <c:pt idx="303">
                  <c:v>31.3</c:v>
                </c:pt>
                <c:pt idx="304">
                  <c:v>23.8</c:v>
                </c:pt>
                <c:pt idx="305">
                  <c:v>19.2</c:v>
                </c:pt>
                <c:pt idx="306">
                  <c:v>25</c:v>
                </c:pt>
                <c:pt idx="307">
                  <c:v>30.8</c:v>
                </c:pt>
                <c:pt idx="308">
                  <c:v>37.1</c:v>
                </c:pt>
                <c:pt idx="309">
                  <c:v>51.7</c:v>
                </c:pt>
                <c:pt idx="310">
                  <c:v>33.299999999999997</c:v>
                </c:pt>
                <c:pt idx="311">
                  <c:v>36.299999999999997</c:v>
                </c:pt>
                <c:pt idx="312">
                  <c:v>22.4</c:v>
                </c:pt>
                <c:pt idx="313">
                  <c:v>26.3</c:v>
                </c:pt>
                <c:pt idx="314">
                  <c:v>30.3</c:v>
                </c:pt>
                <c:pt idx="315">
                  <c:v>18.3</c:v>
                </c:pt>
                <c:pt idx="316">
                  <c:v>30.8</c:v>
                </c:pt>
                <c:pt idx="317">
                  <c:v>34.200000000000003</c:v>
                </c:pt>
                <c:pt idx="318">
                  <c:v>30</c:v>
                </c:pt>
                <c:pt idx="319">
                  <c:v>41.3</c:v>
                </c:pt>
                <c:pt idx="320">
                  <c:v>46.3</c:v>
                </c:pt>
                <c:pt idx="321">
                  <c:v>40.4</c:v>
                </c:pt>
                <c:pt idx="322">
                  <c:v>24.6</c:v>
                </c:pt>
                <c:pt idx="323">
                  <c:v>23.8</c:v>
                </c:pt>
                <c:pt idx="324">
                  <c:v>52.9</c:v>
                </c:pt>
                <c:pt idx="325">
                  <c:v>29.9</c:v>
                </c:pt>
                <c:pt idx="326">
                  <c:v>32.5</c:v>
                </c:pt>
                <c:pt idx="327">
                  <c:v>29.6</c:v>
                </c:pt>
                <c:pt idx="328">
                  <c:v>13.3</c:v>
                </c:pt>
                <c:pt idx="329">
                  <c:v>10.4</c:v>
                </c:pt>
                <c:pt idx="330">
                  <c:v>13.3</c:v>
                </c:pt>
                <c:pt idx="331">
                  <c:v>44.4</c:v>
                </c:pt>
                <c:pt idx="332">
                  <c:v>15.4</c:v>
                </c:pt>
                <c:pt idx="333">
                  <c:v>25.8</c:v>
                </c:pt>
                <c:pt idx="334">
                  <c:v>21.7</c:v>
                </c:pt>
                <c:pt idx="335">
                  <c:v>22.9</c:v>
                </c:pt>
                <c:pt idx="336">
                  <c:v>9.1999999999999993</c:v>
                </c:pt>
                <c:pt idx="337">
                  <c:v>6.7</c:v>
                </c:pt>
                <c:pt idx="338">
                  <c:v>8.3000000000000007</c:v>
                </c:pt>
                <c:pt idx="339">
                  <c:v>9.6</c:v>
                </c:pt>
                <c:pt idx="340">
                  <c:v>10</c:v>
                </c:pt>
                <c:pt idx="341">
                  <c:v>14.6</c:v>
                </c:pt>
                <c:pt idx="342">
                  <c:v>10</c:v>
                </c:pt>
                <c:pt idx="343">
                  <c:v>13.8</c:v>
                </c:pt>
                <c:pt idx="344">
                  <c:v>7.5</c:v>
                </c:pt>
                <c:pt idx="345">
                  <c:v>13.8</c:v>
                </c:pt>
                <c:pt idx="346">
                  <c:v>10.4</c:v>
                </c:pt>
                <c:pt idx="347">
                  <c:v>20.8</c:v>
                </c:pt>
                <c:pt idx="348">
                  <c:v>10.4</c:v>
                </c:pt>
                <c:pt idx="349">
                  <c:v>24.2</c:v>
                </c:pt>
                <c:pt idx="350">
                  <c:v>16.3</c:v>
                </c:pt>
                <c:pt idx="351">
                  <c:v>18.3</c:v>
                </c:pt>
                <c:pt idx="352">
                  <c:v>22.5</c:v>
                </c:pt>
                <c:pt idx="353">
                  <c:v>13.8</c:v>
                </c:pt>
                <c:pt idx="354">
                  <c:v>14.6</c:v>
                </c:pt>
                <c:pt idx="355">
                  <c:v>12.9</c:v>
                </c:pt>
                <c:pt idx="356">
                  <c:v>15</c:v>
                </c:pt>
                <c:pt idx="357">
                  <c:v>11.7</c:v>
                </c:pt>
                <c:pt idx="358">
                  <c:v>5</c:v>
                </c:pt>
                <c:pt idx="359">
                  <c:v>8.8000000000000007</c:v>
                </c:pt>
                <c:pt idx="360">
                  <c:v>8.3000000000000007</c:v>
                </c:pt>
                <c:pt idx="361">
                  <c:v>9.1999999999999993</c:v>
                </c:pt>
                <c:pt idx="362">
                  <c:v>12.5</c:v>
                </c:pt>
                <c:pt idx="363">
                  <c:v>10.4</c:v>
                </c:pt>
                <c:pt idx="364">
                  <c:v>5.4</c:v>
                </c:pt>
              </c:numCache>
            </c:numRef>
          </c:val>
        </c:ser>
        <c:gapWidth val="0"/>
        <c:axId val="228133504"/>
        <c:axId val="228135296"/>
      </c:barChart>
      <c:lineChart>
        <c:grouping val="standard"/>
        <c:ser>
          <c:idx val="1"/>
          <c:order val="1"/>
          <c:tx>
            <c:strRef>
              <c:f>'year overview'!$H$1</c:f>
              <c:strCache>
                <c:ptCount val="1"/>
                <c:pt idx="0">
                  <c:v>annual mean</c:v>
                </c:pt>
              </c:strCache>
            </c:strRef>
          </c:tx>
          <c:marker>
            <c:symbol val="none"/>
          </c:marker>
          <c:cat>
            <c:numRef>
              <c:f>'year overview'!$A$3:$A$367</c:f>
              <c:numCache>
                <c:formatCode>dd/mm/yyyy</c:formatCod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numCache>
            </c:numRef>
          </c:cat>
          <c:val>
            <c:numRef>
              <c:f>'year overview'!$H$3:$H$367</c:f>
              <c:numCache>
                <c:formatCode>0.00</c:formatCode>
                <c:ptCount val="365"/>
                <c:pt idx="0">
                  <c:v>21.731073446327692</c:v>
                </c:pt>
                <c:pt idx="1">
                  <c:v>21.731073446327692</c:v>
                </c:pt>
                <c:pt idx="2">
                  <c:v>21.731073446327692</c:v>
                </c:pt>
                <c:pt idx="3">
                  <c:v>21.731073446327692</c:v>
                </c:pt>
                <c:pt idx="4">
                  <c:v>21.731073446327692</c:v>
                </c:pt>
                <c:pt idx="5">
                  <c:v>21.731073446327692</c:v>
                </c:pt>
                <c:pt idx="6">
                  <c:v>21.731073446327692</c:v>
                </c:pt>
                <c:pt idx="7">
                  <c:v>21.731073446327692</c:v>
                </c:pt>
                <c:pt idx="8">
                  <c:v>21.731073446327692</c:v>
                </c:pt>
                <c:pt idx="9">
                  <c:v>21.731073446327692</c:v>
                </c:pt>
                <c:pt idx="10">
                  <c:v>21.731073446327692</c:v>
                </c:pt>
                <c:pt idx="11">
                  <c:v>21.731073446327692</c:v>
                </c:pt>
                <c:pt idx="12">
                  <c:v>21.731073446327692</c:v>
                </c:pt>
                <c:pt idx="13">
                  <c:v>21.731073446327692</c:v>
                </c:pt>
                <c:pt idx="14">
                  <c:v>21.731073446327692</c:v>
                </c:pt>
                <c:pt idx="15">
                  <c:v>21.731073446327692</c:v>
                </c:pt>
                <c:pt idx="16">
                  <c:v>21.731073446327692</c:v>
                </c:pt>
                <c:pt idx="17">
                  <c:v>21.731073446327692</c:v>
                </c:pt>
                <c:pt idx="18">
                  <c:v>21.731073446327692</c:v>
                </c:pt>
                <c:pt idx="19">
                  <c:v>21.731073446327692</c:v>
                </c:pt>
                <c:pt idx="20">
                  <c:v>21.731073446327692</c:v>
                </c:pt>
                <c:pt idx="21">
                  <c:v>21.731073446327692</c:v>
                </c:pt>
                <c:pt idx="22">
                  <c:v>21.731073446327692</c:v>
                </c:pt>
                <c:pt idx="23">
                  <c:v>21.731073446327692</c:v>
                </c:pt>
                <c:pt idx="24">
                  <c:v>21.731073446327692</c:v>
                </c:pt>
                <c:pt idx="25">
                  <c:v>21.731073446327692</c:v>
                </c:pt>
                <c:pt idx="26">
                  <c:v>21.731073446327692</c:v>
                </c:pt>
                <c:pt idx="27">
                  <c:v>21.731073446327692</c:v>
                </c:pt>
                <c:pt idx="28">
                  <c:v>21.731073446327692</c:v>
                </c:pt>
                <c:pt idx="29">
                  <c:v>21.731073446327692</c:v>
                </c:pt>
                <c:pt idx="30">
                  <c:v>21.731073446327692</c:v>
                </c:pt>
                <c:pt idx="31">
                  <c:v>21.731073446327692</c:v>
                </c:pt>
                <c:pt idx="32">
                  <c:v>21.731073446327692</c:v>
                </c:pt>
                <c:pt idx="33">
                  <c:v>21.731073446327692</c:v>
                </c:pt>
                <c:pt idx="34">
                  <c:v>21.731073446327692</c:v>
                </c:pt>
                <c:pt idx="35">
                  <c:v>21.731073446327692</c:v>
                </c:pt>
                <c:pt idx="36">
                  <c:v>21.731073446327692</c:v>
                </c:pt>
                <c:pt idx="37">
                  <c:v>21.731073446327692</c:v>
                </c:pt>
                <c:pt idx="38">
                  <c:v>21.731073446327692</c:v>
                </c:pt>
                <c:pt idx="39">
                  <c:v>21.731073446327692</c:v>
                </c:pt>
                <c:pt idx="40">
                  <c:v>21.731073446327692</c:v>
                </c:pt>
                <c:pt idx="41">
                  <c:v>21.731073446327692</c:v>
                </c:pt>
                <c:pt idx="42">
                  <c:v>21.731073446327692</c:v>
                </c:pt>
                <c:pt idx="43">
                  <c:v>21.731073446327692</c:v>
                </c:pt>
                <c:pt idx="44">
                  <c:v>21.731073446327692</c:v>
                </c:pt>
                <c:pt idx="45">
                  <c:v>21.731073446327692</c:v>
                </c:pt>
                <c:pt idx="46">
                  <c:v>21.731073446327692</c:v>
                </c:pt>
                <c:pt idx="47">
                  <c:v>21.731073446327692</c:v>
                </c:pt>
                <c:pt idx="48">
                  <c:v>21.731073446327692</c:v>
                </c:pt>
                <c:pt idx="49">
                  <c:v>21.731073446327692</c:v>
                </c:pt>
                <c:pt idx="50">
                  <c:v>21.731073446327692</c:v>
                </c:pt>
                <c:pt idx="51">
                  <c:v>21.731073446327692</c:v>
                </c:pt>
                <c:pt idx="52">
                  <c:v>21.731073446327692</c:v>
                </c:pt>
                <c:pt idx="53">
                  <c:v>21.731073446327692</c:v>
                </c:pt>
                <c:pt idx="54">
                  <c:v>21.731073446327692</c:v>
                </c:pt>
                <c:pt idx="55">
                  <c:v>21.731073446327692</c:v>
                </c:pt>
                <c:pt idx="56">
                  <c:v>21.731073446327692</c:v>
                </c:pt>
                <c:pt idx="57">
                  <c:v>21.731073446327692</c:v>
                </c:pt>
                <c:pt idx="58">
                  <c:v>21.731073446327692</c:v>
                </c:pt>
                <c:pt idx="59">
                  <c:v>21.731073446327692</c:v>
                </c:pt>
                <c:pt idx="60">
                  <c:v>21.731073446327692</c:v>
                </c:pt>
                <c:pt idx="61">
                  <c:v>21.731073446327692</c:v>
                </c:pt>
                <c:pt idx="62">
                  <c:v>21.731073446327692</c:v>
                </c:pt>
                <c:pt idx="63">
                  <c:v>21.731073446327692</c:v>
                </c:pt>
                <c:pt idx="64">
                  <c:v>21.731073446327692</c:v>
                </c:pt>
                <c:pt idx="65">
                  <c:v>21.731073446327692</c:v>
                </c:pt>
                <c:pt idx="66">
                  <c:v>21.731073446327692</c:v>
                </c:pt>
                <c:pt idx="67">
                  <c:v>21.731073446327692</c:v>
                </c:pt>
                <c:pt idx="68">
                  <c:v>21.731073446327692</c:v>
                </c:pt>
                <c:pt idx="69">
                  <c:v>21.731073446327692</c:v>
                </c:pt>
                <c:pt idx="70">
                  <c:v>21.731073446327692</c:v>
                </c:pt>
                <c:pt idx="71">
                  <c:v>21.731073446327692</c:v>
                </c:pt>
                <c:pt idx="72">
                  <c:v>21.731073446327692</c:v>
                </c:pt>
                <c:pt idx="73">
                  <c:v>21.731073446327692</c:v>
                </c:pt>
                <c:pt idx="74">
                  <c:v>21.731073446327692</c:v>
                </c:pt>
                <c:pt idx="75">
                  <c:v>21.731073446327692</c:v>
                </c:pt>
                <c:pt idx="76">
                  <c:v>21.731073446327692</c:v>
                </c:pt>
                <c:pt idx="77">
                  <c:v>21.731073446327692</c:v>
                </c:pt>
                <c:pt idx="78">
                  <c:v>21.731073446327692</c:v>
                </c:pt>
                <c:pt idx="79">
                  <c:v>21.731073446327692</c:v>
                </c:pt>
                <c:pt idx="80">
                  <c:v>21.731073446327692</c:v>
                </c:pt>
                <c:pt idx="81">
                  <c:v>21.731073446327692</c:v>
                </c:pt>
                <c:pt idx="82">
                  <c:v>21.731073446327692</c:v>
                </c:pt>
                <c:pt idx="83">
                  <c:v>21.731073446327692</c:v>
                </c:pt>
                <c:pt idx="84">
                  <c:v>21.731073446327692</c:v>
                </c:pt>
                <c:pt idx="85">
                  <c:v>21.731073446327692</c:v>
                </c:pt>
                <c:pt idx="86">
                  <c:v>21.731073446327692</c:v>
                </c:pt>
                <c:pt idx="87">
                  <c:v>21.731073446327692</c:v>
                </c:pt>
                <c:pt idx="88">
                  <c:v>21.731073446327692</c:v>
                </c:pt>
                <c:pt idx="89">
                  <c:v>21.731073446327692</c:v>
                </c:pt>
                <c:pt idx="90">
                  <c:v>21.731073446327692</c:v>
                </c:pt>
                <c:pt idx="91">
                  <c:v>21.731073446327692</c:v>
                </c:pt>
                <c:pt idx="92">
                  <c:v>21.731073446327692</c:v>
                </c:pt>
                <c:pt idx="93">
                  <c:v>21.731073446327692</c:v>
                </c:pt>
                <c:pt idx="94">
                  <c:v>21.731073446327692</c:v>
                </c:pt>
                <c:pt idx="95">
                  <c:v>21.731073446327692</c:v>
                </c:pt>
                <c:pt idx="96">
                  <c:v>21.731073446327692</c:v>
                </c:pt>
                <c:pt idx="97">
                  <c:v>21.731073446327692</c:v>
                </c:pt>
                <c:pt idx="98">
                  <c:v>21.731073446327692</c:v>
                </c:pt>
                <c:pt idx="99">
                  <c:v>21.731073446327692</c:v>
                </c:pt>
                <c:pt idx="100">
                  <c:v>21.731073446327692</c:v>
                </c:pt>
                <c:pt idx="101">
                  <c:v>21.731073446327692</c:v>
                </c:pt>
                <c:pt idx="102">
                  <c:v>21.731073446327692</c:v>
                </c:pt>
                <c:pt idx="103">
                  <c:v>21.731073446327692</c:v>
                </c:pt>
                <c:pt idx="104">
                  <c:v>21.731073446327692</c:v>
                </c:pt>
                <c:pt idx="105">
                  <c:v>21.731073446327692</c:v>
                </c:pt>
                <c:pt idx="106">
                  <c:v>21.731073446327692</c:v>
                </c:pt>
                <c:pt idx="107">
                  <c:v>21.731073446327692</c:v>
                </c:pt>
                <c:pt idx="108">
                  <c:v>21.731073446327692</c:v>
                </c:pt>
                <c:pt idx="109">
                  <c:v>21.731073446327692</c:v>
                </c:pt>
                <c:pt idx="110">
                  <c:v>21.731073446327692</c:v>
                </c:pt>
                <c:pt idx="111">
                  <c:v>21.731073446327692</c:v>
                </c:pt>
                <c:pt idx="112">
                  <c:v>21.731073446327692</c:v>
                </c:pt>
                <c:pt idx="113">
                  <c:v>21.731073446327692</c:v>
                </c:pt>
                <c:pt idx="114">
                  <c:v>21.731073446327692</c:v>
                </c:pt>
                <c:pt idx="115">
                  <c:v>21.731073446327692</c:v>
                </c:pt>
                <c:pt idx="116">
                  <c:v>21.731073446327692</c:v>
                </c:pt>
                <c:pt idx="117">
                  <c:v>21.731073446327692</c:v>
                </c:pt>
                <c:pt idx="118">
                  <c:v>21.731073446327692</c:v>
                </c:pt>
                <c:pt idx="119">
                  <c:v>21.731073446327692</c:v>
                </c:pt>
                <c:pt idx="120">
                  <c:v>21.731073446327692</c:v>
                </c:pt>
                <c:pt idx="121">
                  <c:v>21.731073446327692</c:v>
                </c:pt>
                <c:pt idx="122">
                  <c:v>21.731073446327692</c:v>
                </c:pt>
                <c:pt idx="123">
                  <c:v>21.731073446327692</c:v>
                </c:pt>
                <c:pt idx="124">
                  <c:v>21.731073446327692</c:v>
                </c:pt>
                <c:pt idx="125">
                  <c:v>21.731073446327692</c:v>
                </c:pt>
                <c:pt idx="126">
                  <c:v>21.731073446327692</c:v>
                </c:pt>
                <c:pt idx="127">
                  <c:v>21.731073446327692</c:v>
                </c:pt>
                <c:pt idx="128">
                  <c:v>21.731073446327692</c:v>
                </c:pt>
                <c:pt idx="129">
                  <c:v>21.731073446327692</c:v>
                </c:pt>
                <c:pt idx="130">
                  <c:v>21.731073446327692</c:v>
                </c:pt>
                <c:pt idx="131">
                  <c:v>21.731073446327692</c:v>
                </c:pt>
                <c:pt idx="132">
                  <c:v>21.731073446327692</c:v>
                </c:pt>
                <c:pt idx="133">
                  <c:v>21.731073446327692</c:v>
                </c:pt>
                <c:pt idx="134">
                  <c:v>21.731073446327692</c:v>
                </c:pt>
                <c:pt idx="135">
                  <c:v>21.731073446327692</c:v>
                </c:pt>
                <c:pt idx="136">
                  <c:v>21.731073446327692</c:v>
                </c:pt>
                <c:pt idx="137">
                  <c:v>21.731073446327692</c:v>
                </c:pt>
                <c:pt idx="138">
                  <c:v>21.731073446327692</c:v>
                </c:pt>
                <c:pt idx="139">
                  <c:v>21.731073446327692</c:v>
                </c:pt>
                <c:pt idx="140">
                  <c:v>21.731073446327692</c:v>
                </c:pt>
                <c:pt idx="141">
                  <c:v>21.731073446327692</c:v>
                </c:pt>
                <c:pt idx="142">
                  <c:v>21.731073446327692</c:v>
                </c:pt>
                <c:pt idx="143">
                  <c:v>21.731073446327692</c:v>
                </c:pt>
                <c:pt idx="144">
                  <c:v>21.731073446327692</c:v>
                </c:pt>
                <c:pt idx="145">
                  <c:v>21.731073446327692</c:v>
                </c:pt>
                <c:pt idx="146">
                  <c:v>21.731073446327692</c:v>
                </c:pt>
                <c:pt idx="147">
                  <c:v>21.731073446327692</c:v>
                </c:pt>
                <c:pt idx="148">
                  <c:v>21.731073446327692</c:v>
                </c:pt>
                <c:pt idx="149">
                  <c:v>21.731073446327692</c:v>
                </c:pt>
                <c:pt idx="150">
                  <c:v>21.731073446327692</c:v>
                </c:pt>
                <c:pt idx="151">
                  <c:v>21.731073446327692</c:v>
                </c:pt>
                <c:pt idx="152">
                  <c:v>21.731073446327692</c:v>
                </c:pt>
                <c:pt idx="153">
                  <c:v>21.731073446327692</c:v>
                </c:pt>
                <c:pt idx="154">
                  <c:v>21.731073446327692</c:v>
                </c:pt>
                <c:pt idx="155">
                  <c:v>21.731073446327692</c:v>
                </c:pt>
                <c:pt idx="156">
                  <c:v>21.731073446327692</c:v>
                </c:pt>
                <c:pt idx="157">
                  <c:v>21.731073446327692</c:v>
                </c:pt>
                <c:pt idx="158">
                  <c:v>21.731073446327692</c:v>
                </c:pt>
                <c:pt idx="159">
                  <c:v>21.731073446327692</c:v>
                </c:pt>
                <c:pt idx="160">
                  <c:v>21.731073446327692</c:v>
                </c:pt>
                <c:pt idx="161">
                  <c:v>21.731073446327692</c:v>
                </c:pt>
                <c:pt idx="162">
                  <c:v>21.731073446327692</c:v>
                </c:pt>
                <c:pt idx="163">
                  <c:v>21.731073446327692</c:v>
                </c:pt>
                <c:pt idx="164">
                  <c:v>21.731073446327692</c:v>
                </c:pt>
                <c:pt idx="165">
                  <c:v>21.731073446327692</c:v>
                </c:pt>
                <c:pt idx="166">
                  <c:v>21.731073446327692</c:v>
                </c:pt>
                <c:pt idx="167">
                  <c:v>21.731073446327692</c:v>
                </c:pt>
                <c:pt idx="168">
                  <c:v>21.731073446327692</c:v>
                </c:pt>
                <c:pt idx="169">
                  <c:v>21.731073446327692</c:v>
                </c:pt>
                <c:pt idx="170">
                  <c:v>21.731073446327692</c:v>
                </c:pt>
                <c:pt idx="171">
                  <c:v>21.731073446327692</c:v>
                </c:pt>
                <c:pt idx="172">
                  <c:v>21.731073446327692</c:v>
                </c:pt>
                <c:pt idx="173">
                  <c:v>21.731073446327692</c:v>
                </c:pt>
                <c:pt idx="174">
                  <c:v>21.731073446327692</c:v>
                </c:pt>
                <c:pt idx="175">
                  <c:v>21.731073446327692</c:v>
                </c:pt>
                <c:pt idx="176">
                  <c:v>21.731073446327692</c:v>
                </c:pt>
                <c:pt idx="177">
                  <c:v>21.731073446327692</c:v>
                </c:pt>
                <c:pt idx="178">
                  <c:v>21.731073446327692</c:v>
                </c:pt>
                <c:pt idx="179">
                  <c:v>21.731073446327692</c:v>
                </c:pt>
                <c:pt idx="180">
                  <c:v>21.731073446327692</c:v>
                </c:pt>
                <c:pt idx="181">
                  <c:v>21.731073446327692</c:v>
                </c:pt>
                <c:pt idx="182">
                  <c:v>21.731073446327692</c:v>
                </c:pt>
                <c:pt idx="183">
                  <c:v>21.731073446327692</c:v>
                </c:pt>
                <c:pt idx="184">
                  <c:v>21.731073446327692</c:v>
                </c:pt>
                <c:pt idx="185">
                  <c:v>21.731073446327692</c:v>
                </c:pt>
                <c:pt idx="186">
                  <c:v>21.731073446327692</c:v>
                </c:pt>
                <c:pt idx="187">
                  <c:v>21.731073446327692</c:v>
                </c:pt>
                <c:pt idx="188">
                  <c:v>21.731073446327692</c:v>
                </c:pt>
                <c:pt idx="189">
                  <c:v>21.731073446327692</c:v>
                </c:pt>
                <c:pt idx="190">
                  <c:v>21.731073446327692</c:v>
                </c:pt>
                <c:pt idx="191">
                  <c:v>21.731073446327692</c:v>
                </c:pt>
                <c:pt idx="192">
                  <c:v>21.731073446327692</c:v>
                </c:pt>
                <c:pt idx="193">
                  <c:v>21.731073446327692</c:v>
                </c:pt>
                <c:pt idx="194">
                  <c:v>21.731073446327692</c:v>
                </c:pt>
                <c:pt idx="195">
                  <c:v>21.731073446327692</c:v>
                </c:pt>
                <c:pt idx="196">
                  <c:v>21.731073446327692</c:v>
                </c:pt>
                <c:pt idx="197">
                  <c:v>21.731073446327692</c:v>
                </c:pt>
                <c:pt idx="198">
                  <c:v>21.731073446327692</c:v>
                </c:pt>
                <c:pt idx="199">
                  <c:v>21.731073446327692</c:v>
                </c:pt>
                <c:pt idx="200">
                  <c:v>21.731073446327692</c:v>
                </c:pt>
                <c:pt idx="201">
                  <c:v>21.731073446327692</c:v>
                </c:pt>
                <c:pt idx="202">
                  <c:v>21.731073446327692</c:v>
                </c:pt>
                <c:pt idx="203">
                  <c:v>21.731073446327692</c:v>
                </c:pt>
                <c:pt idx="204">
                  <c:v>21.731073446327692</c:v>
                </c:pt>
                <c:pt idx="205">
                  <c:v>21.731073446327692</c:v>
                </c:pt>
                <c:pt idx="206">
                  <c:v>21.731073446327692</c:v>
                </c:pt>
                <c:pt idx="207">
                  <c:v>21.731073446327692</c:v>
                </c:pt>
                <c:pt idx="208">
                  <c:v>21.731073446327692</c:v>
                </c:pt>
                <c:pt idx="209">
                  <c:v>21.731073446327692</c:v>
                </c:pt>
                <c:pt idx="210">
                  <c:v>21.731073446327692</c:v>
                </c:pt>
                <c:pt idx="211">
                  <c:v>21.731073446327692</c:v>
                </c:pt>
                <c:pt idx="212">
                  <c:v>21.731073446327692</c:v>
                </c:pt>
                <c:pt idx="213">
                  <c:v>21.731073446327692</c:v>
                </c:pt>
                <c:pt idx="214">
                  <c:v>21.731073446327692</c:v>
                </c:pt>
                <c:pt idx="215">
                  <c:v>21.731073446327692</c:v>
                </c:pt>
                <c:pt idx="216">
                  <c:v>21.731073446327692</c:v>
                </c:pt>
                <c:pt idx="217">
                  <c:v>21.731073446327692</c:v>
                </c:pt>
                <c:pt idx="218">
                  <c:v>21.731073446327692</c:v>
                </c:pt>
                <c:pt idx="219">
                  <c:v>21.731073446327692</c:v>
                </c:pt>
                <c:pt idx="220">
                  <c:v>21.731073446327692</c:v>
                </c:pt>
                <c:pt idx="221">
                  <c:v>21.731073446327692</c:v>
                </c:pt>
                <c:pt idx="222">
                  <c:v>21.731073446327692</c:v>
                </c:pt>
                <c:pt idx="223">
                  <c:v>21.731073446327692</c:v>
                </c:pt>
                <c:pt idx="224">
                  <c:v>21.731073446327692</c:v>
                </c:pt>
                <c:pt idx="225">
                  <c:v>21.731073446327692</c:v>
                </c:pt>
                <c:pt idx="226">
                  <c:v>21.731073446327692</c:v>
                </c:pt>
                <c:pt idx="227">
                  <c:v>21.731073446327692</c:v>
                </c:pt>
                <c:pt idx="228">
                  <c:v>21.731073446327692</c:v>
                </c:pt>
                <c:pt idx="229">
                  <c:v>21.731073446327692</c:v>
                </c:pt>
                <c:pt idx="230">
                  <c:v>21.731073446327692</c:v>
                </c:pt>
                <c:pt idx="231">
                  <c:v>21.731073446327692</c:v>
                </c:pt>
                <c:pt idx="232">
                  <c:v>21.731073446327692</c:v>
                </c:pt>
                <c:pt idx="233">
                  <c:v>21.731073446327692</c:v>
                </c:pt>
                <c:pt idx="234">
                  <c:v>21.731073446327692</c:v>
                </c:pt>
                <c:pt idx="235">
                  <c:v>21.731073446327692</c:v>
                </c:pt>
                <c:pt idx="236">
                  <c:v>21.731073446327692</c:v>
                </c:pt>
                <c:pt idx="237">
                  <c:v>21.731073446327692</c:v>
                </c:pt>
                <c:pt idx="238">
                  <c:v>21.731073446327692</c:v>
                </c:pt>
                <c:pt idx="239">
                  <c:v>21.731073446327692</c:v>
                </c:pt>
                <c:pt idx="240">
                  <c:v>21.731073446327692</c:v>
                </c:pt>
                <c:pt idx="241">
                  <c:v>21.731073446327692</c:v>
                </c:pt>
                <c:pt idx="242">
                  <c:v>21.731073446327692</c:v>
                </c:pt>
                <c:pt idx="243">
                  <c:v>21.731073446327692</c:v>
                </c:pt>
                <c:pt idx="244">
                  <c:v>21.731073446327692</c:v>
                </c:pt>
                <c:pt idx="245">
                  <c:v>21.731073446327692</c:v>
                </c:pt>
                <c:pt idx="246">
                  <c:v>21.731073446327692</c:v>
                </c:pt>
                <c:pt idx="247">
                  <c:v>21.731073446327692</c:v>
                </c:pt>
                <c:pt idx="248">
                  <c:v>21.731073446327692</c:v>
                </c:pt>
                <c:pt idx="249">
                  <c:v>21.731073446327692</c:v>
                </c:pt>
                <c:pt idx="250">
                  <c:v>21.731073446327692</c:v>
                </c:pt>
                <c:pt idx="251">
                  <c:v>21.731073446327692</c:v>
                </c:pt>
                <c:pt idx="252">
                  <c:v>21.731073446327692</c:v>
                </c:pt>
                <c:pt idx="253">
                  <c:v>21.731073446327692</c:v>
                </c:pt>
                <c:pt idx="254">
                  <c:v>21.731073446327692</c:v>
                </c:pt>
                <c:pt idx="255">
                  <c:v>21.731073446327692</c:v>
                </c:pt>
                <c:pt idx="256">
                  <c:v>21.731073446327692</c:v>
                </c:pt>
                <c:pt idx="257">
                  <c:v>21.731073446327692</c:v>
                </c:pt>
                <c:pt idx="258">
                  <c:v>21.731073446327692</c:v>
                </c:pt>
                <c:pt idx="259">
                  <c:v>21.731073446327692</c:v>
                </c:pt>
                <c:pt idx="260">
                  <c:v>21.731073446327692</c:v>
                </c:pt>
                <c:pt idx="261">
                  <c:v>21.731073446327692</c:v>
                </c:pt>
                <c:pt idx="262">
                  <c:v>21.731073446327692</c:v>
                </c:pt>
                <c:pt idx="263">
                  <c:v>21.731073446327692</c:v>
                </c:pt>
                <c:pt idx="264">
                  <c:v>21.731073446327692</c:v>
                </c:pt>
                <c:pt idx="265">
                  <c:v>21.731073446327692</c:v>
                </c:pt>
                <c:pt idx="266">
                  <c:v>21.731073446327692</c:v>
                </c:pt>
                <c:pt idx="267">
                  <c:v>21.731073446327692</c:v>
                </c:pt>
                <c:pt idx="268">
                  <c:v>21.731073446327692</c:v>
                </c:pt>
                <c:pt idx="269">
                  <c:v>21.731073446327692</c:v>
                </c:pt>
                <c:pt idx="270">
                  <c:v>21.731073446327692</c:v>
                </c:pt>
                <c:pt idx="271">
                  <c:v>21.731073446327692</c:v>
                </c:pt>
                <c:pt idx="272">
                  <c:v>21.731073446327692</c:v>
                </c:pt>
                <c:pt idx="273">
                  <c:v>21.731073446327692</c:v>
                </c:pt>
                <c:pt idx="274">
                  <c:v>21.731073446327692</c:v>
                </c:pt>
                <c:pt idx="275">
                  <c:v>21.731073446327692</c:v>
                </c:pt>
                <c:pt idx="276">
                  <c:v>21.731073446327692</c:v>
                </c:pt>
                <c:pt idx="277">
                  <c:v>21.731073446327692</c:v>
                </c:pt>
                <c:pt idx="278">
                  <c:v>21.731073446327692</c:v>
                </c:pt>
                <c:pt idx="279">
                  <c:v>21.731073446327692</c:v>
                </c:pt>
                <c:pt idx="280">
                  <c:v>21.731073446327692</c:v>
                </c:pt>
                <c:pt idx="281">
                  <c:v>21.731073446327692</c:v>
                </c:pt>
                <c:pt idx="282">
                  <c:v>21.731073446327692</c:v>
                </c:pt>
                <c:pt idx="283">
                  <c:v>21.731073446327692</c:v>
                </c:pt>
                <c:pt idx="284">
                  <c:v>21.731073446327692</c:v>
                </c:pt>
                <c:pt idx="285">
                  <c:v>21.731073446327692</c:v>
                </c:pt>
                <c:pt idx="286">
                  <c:v>21.731073446327692</c:v>
                </c:pt>
                <c:pt idx="287">
                  <c:v>21.731073446327692</c:v>
                </c:pt>
                <c:pt idx="288">
                  <c:v>21.731073446327692</c:v>
                </c:pt>
                <c:pt idx="289">
                  <c:v>21.731073446327692</c:v>
                </c:pt>
                <c:pt idx="290">
                  <c:v>21.731073446327692</c:v>
                </c:pt>
                <c:pt idx="291">
                  <c:v>21.731073446327692</c:v>
                </c:pt>
                <c:pt idx="292">
                  <c:v>21.731073446327692</c:v>
                </c:pt>
                <c:pt idx="293">
                  <c:v>21.731073446327692</c:v>
                </c:pt>
                <c:pt idx="294">
                  <c:v>21.731073446327692</c:v>
                </c:pt>
                <c:pt idx="295">
                  <c:v>21.731073446327692</c:v>
                </c:pt>
                <c:pt idx="296">
                  <c:v>21.731073446327692</c:v>
                </c:pt>
                <c:pt idx="297">
                  <c:v>21.731073446327692</c:v>
                </c:pt>
                <c:pt idx="298">
                  <c:v>21.731073446327692</c:v>
                </c:pt>
                <c:pt idx="299">
                  <c:v>21.731073446327692</c:v>
                </c:pt>
                <c:pt idx="300">
                  <c:v>21.731073446327692</c:v>
                </c:pt>
                <c:pt idx="301">
                  <c:v>21.731073446327692</c:v>
                </c:pt>
                <c:pt idx="302">
                  <c:v>21.731073446327692</c:v>
                </c:pt>
                <c:pt idx="303">
                  <c:v>21.731073446327692</c:v>
                </c:pt>
                <c:pt idx="304">
                  <c:v>21.731073446327692</c:v>
                </c:pt>
                <c:pt idx="305">
                  <c:v>21.731073446327692</c:v>
                </c:pt>
                <c:pt idx="306">
                  <c:v>21.731073446327692</c:v>
                </c:pt>
                <c:pt idx="307">
                  <c:v>21.731073446327692</c:v>
                </c:pt>
                <c:pt idx="308">
                  <c:v>21.731073446327692</c:v>
                </c:pt>
                <c:pt idx="309">
                  <c:v>21.731073446327692</c:v>
                </c:pt>
                <c:pt idx="310">
                  <c:v>21.731073446327692</c:v>
                </c:pt>
                <c:pt idx="311">
                  <c:v>21.731073446327692</c:v>
                </c:pt>
                <c:pt idx="312">
                  <c:v>21.731073446327692</c:v>
                </c:pt>
                <c:pt idx="313">
                  <c:v>21.731073446327692</c:v>
                </c:pt>
                <c:pt idx="314">
                  <c:v>21.731073446327692</c:v>
                </c:pt>
                <c:pt idx="315">
                  <c:v>21.731073446327692</c:v>
                </c:pt>
                <c:pt idx="316">
                  <c:v>21.731073446327692</c:v>
                </c:pt>
                <c:pt idx="317">
                  <c:v>21.731073446327692</c:v>
                </c:pt>
                <c:pt idx="318">
                  <c:v>21.731073446327692</c:v>
                </c:pt>
                <c:pt idx="319">
                  <c:v>21.731073446327692</c:v>
                </c:pt>
                <c:pt idx="320">
                  <c:v>21.731073446327692</c:v>
                </c:pt>
                <c:pt idx="321">
                  <c:v>21.731073446327692</c:v>
                </c:pt>
                <c:pt idx="322">
                  <c:v>21.731073446327692</c:v>
                </c:pt>
                <c:pt idx="323">
                  <c:v>21.731073446327692</c:v>
                </c:pt>
                <c:pt idx="324">
                  <c:v>21.731073446327692</c:v>
                </c:pt>
                <c:pt idx="325">
                  <c:v>21.731073446327692</c:v>
                </c:pt>
                <c:pt idx="326">
                  <c:v>21.731073446327692</c:v>
                </c:pt>
                <c:pt idx="327">
                  <c:v>21.731073446327692</c:v>
                </c:pt>
                <c:pt idx="328">
                  <c:v>21.731073446327692</c:v>
                </c:pt>
                <c:pt idx="329">
                  <c:v>21.731073446327692</c:v>
                </c:pt>
                <c:pt idx="330">
                  <c:v>21.731073446327692</c:v>
                </c:pt>
                <c:pt idx="331">
                  <c:v>21.731073446327692</c:v>
                </c:pt>
                <c:pt idx="332">
                  <c:v>21.731073446327692</c:v>
                </c:pt>
                <c:pt idx="333">
                  <c:v>21.731073446327692</c:v>
                </c:pt>
                <c:pt idx="334">
                  <c:v>21.731073446327692</c:v>
                </c:pt>
                <c:pt idx="335">
                  <c:v>21.731073446327692</c:v>
                </c:pt>
                <c:pt idx="336">
                  <c:v>21.731073446327692</c:v>
                </c:pt>
                <c:pt idx="337">
                  <c:v>21.731073446327692</c:v>
                </c:pt>
                <c:pt idx="338">
                  <c:v>21.731073446327692</c:v>
                </c:pt>
                <c:pt idx="339">
                  <c:v>21.731073446327692</c:v>
                </c:pt>
                <c:pt idx="340">
                  <c:v>21.731073446327692</c:v>
                </c:pt>
                <c:pt idx="341">
                  <c:v>21.731073446327692</c:v>
                </c:pt>
                <c:pt idx="342">
                  <c:v>21.731073446327692</c:v>
                </c:pt>
                <c:pt idx="343">
                  <c:v>21.731073446327692</c:v>
                </c:pt>
                <c:pt idx="344">
                  <c:v>21.731073446327692</c:v>
                </c:pt>
                <c:pt idx="345">
                  <c:v>21.731073446327692</c:v>
                </c:pt>
                <c:pt idx="346">
                  <c:v>21.731073446327692</c:v>
                </c:pt>
                <c:pt idx="347">
                  <c:v>21.731073446327692</c:v>
                </c:pt>
                <c:pt idx="348">
                  <c:v>21.731073446327692</c:v>
                </c:pt>
                <c:pt idx="349">
                  <c:v>21.731073446327692</c:v>
                </c:pt>
                <c:pt idx="350">
                  <c:v>21.731073446327692</c:v>
                </c:pt>
                <c:pt idx="351">
                  <c:v>21.731073446327692</c:v>
                </c:pt>
                <c:pt idx="352">
                  <c:v>21.731073446327692</c:v>
                </c:pt>
                <c:pt idx="353">
                  <c:v>21.731073446327692</c:v>
                </c:pt>
                <c:pt idx="354">
                  <c:v>21.731073446327692</c:v>
                </c:pt>
                <c:pt idx="355">
                  <c:v>21.731073446327692</c:v>
                </c:pt>
                <c:pt idx="356">
                  <c:v>21.731073446327692</c:v>
                </c:pt>
                <c:pt idx="357">
                  <c:v>21.731073446327692</c:v>
                </c:pt>
                <c:pt idx="358">
                  <c:v>21.731073446327692</c:v>
                </c:pt>
                <c:pt idx="359">
                  <c:v>21.731073446327692</c:v>
                </c:pt>
                <c:pt idx="360">
                  <c:v>21.731073446327692</c:v>
                </c:pt>
                <c:pt idx="361">
                  <c:v>21.731073446327692</c:v>
                </c:pt>
                <c:pt idx="362">
                  <c:v>21.731073446327692</c:v>
                </c:pt>
                <c:pt idx="363">
                  <c:v>21.731073446327692</c:v>
                </c:pt>
                <c:pt idx="364">
                  <c:v>21.731073446327692</c:v>
                </c:pt>
              </c:numCache>
            </c:numRef>
          </c:val>
        </c:ser>
        <c:ser>
          <c:idx val="2"/>
          <c:order val="2"/>
          <c:tx>
            <c:strRef>
              <c:f>'year overview'!$I$1</c:f>
              <c:strCache>
                <c:ptCount val="1"/>
                <c:pt idx="0">
                  <c:v>annuam mean aqs</c:v>
                </c:pt>
              </c:strCache>
            </c:strRef>
          </c:tx>
          <c:marker>
            <c:symbol val="none"/>
          </c:marker>
          <c:cat>
            <c:numRef>
              <c:f>'year overview'!$A$3:$A$367</c:f>
              <c:numCache>
                <c:formatCode>dd/mm/yyyy</c:formatCod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numCache>
            </c:numRef>
          </c:cat>
          <c:val>
            <c:numRef>
              <c:f>'year overview'!$I$3:$I$367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</c:ser>
        <c:ser>
          <c:idx val="3"/>
          <c:order val="3"/>
          <c:tx>
            <c:strRef>
              <c:f>'year overview'!$J$1</c:f>
              <c:strCache>
                <c:ptCount val="1"/>
                <c:pt idx="0">
                  <c:v>daily mean aqs</c:v>
                </c:pt>
              </c:strCache>
            </c:strRef>
          </c:tx>
          <c:marker>
            <c:symbol val="none"/>
          </c:marker>
          <c:cat>
            <c:numRef>
              <c:f>'year overview'!$A$3:$A$367</c:f>
              <c:numCache>
                <c:formatCode>dd/mm/yyyy</c:formatCod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numCache>
            </c:numRef>
          </c:cat>
          <c:val>
            <c:numRef>
              <c:f>'year overview'!$J$3:$J$367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</c:ser>
        <c:marker val="1"/>
        <c:axId val="228133504"/>
        <c:axId val="228135296"/>
      </c:lineChart>
      <c:dateAx>
        <c:axId val="228133504"/>
        <c:scaling>
          <c:orientation val="minMax"/>
        </c:scaling>
        <c:axPos val="b"/>
        <c:numFmt formatCode="dd/mm/yyyy" sourceLinked="1"/>
        <c:tickLblPos val="nextTo"/>
        <c:crossAx val="228135296"/>
        <c:crosses val="autoZero"/>
        <c:auto val="1"/>
        <c:lblOffset val="100"/>
      </c:dateAx>
      <c:valAx>
        <c:axId val="228135296"/>
        <c:scaling>
          <c:orientation val="minMax"/>
        </c:scaling>
        <c:axPos val="l"/>
        <c:majorGridlines/>
        <c:numFmt formatCode="General" sourceLinked="1"/>
        <c:tickLblPos val="nextTo"/>
        <c:crossAx val="228133504"/>
        <c:crosses val="autoZero"/>
        <c:crossBetween val="between"/>
      </c:valAx>
    </c:plotArea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February 2011</a:t>
            </a:r>
          </a:p>
        </c:rich>
      </c:tx>
      <c:layout>
        <c:manualLayout>
          <c:xMode val="edge"/>
          <c:yMode val="edge"/>
          <c:x val="0.33072100313479652"/>
          <c:y val="3.53983320610137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88087774294666"/>
          <c:y val="0.12684402321863242"/>
          <c:w val="0.85893416927899691"/>
          <c:h val="0.63127025508807899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'02'!$A$3:$A$30</c:f>
              <c:numCache>
                <c:formatCode>dd/mm/yyyy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'02'!$C$3:$C$30</c:f>
              <c:numCache>
                <c:formatCode>General</c:formatCode>
                <c:ptCount val="28"/>
                <c:pt idx="0">
                  <c:v>32.1</c:v>
                </c:pt>
                <c:pt idx="1">
                  <c:v>25.4</c:v>
                </c:pt>
                <c:pt idx="2">
                  <c:v>21.3</c:v>
                </c:pt>
                <c:pt idx="3">
                  <c:v>10.4</c:v>
                </c:pt>
                <c:pt idx="4">
                  <c:v>6.3</c:v>
                </c:pt>
                <c:pt idx="5">
                  <c:v>6.3</c:v>
                </c:pt>
                <c:pt idx="6">
                  <c:v>23.3</c:v>
                </c:pt>
                <c:pt idx="7">
                  <c:v>28.8</c:v>
                </c:pt>
                <c:pt idx="8">
                  <c:v>54.2</c:v>
                </c:pt>
                <c:pt idx="9">
                  <c:v>26.7</c:v>
                </c:pt>
                <c:pt idx="10">
                  <c:v>23.8</c:v>
                </c:pt>
                <c:pt idx="11">
                  <c:v>15.4</c:v>
                </c:pt>
                <c:pt idx="12">
                  <c:v>7.9</c:v>
                </c:pt>
                <c:pt idx="13">
                  <c:v>28.8</c:v>
                </c:pt>
                <c:pt idx="14">
                  <c:v>17.100000000000001</c:v>
                </c:pt>
                <c:pt idx="15">
                  <c:v>23.8</c:v>
                </c:pt>
                <c:pt idx="16">
                  <c:v>32.1</c:v>
                </c:pt>
                <c:pt idx="17">
                  <c:v>47.5</c:v>
                </c:pt>
                <c:pt idx="18">
                  <c:v>30.8</c:v>
                </c:pt>
                <c:pt idx="19">
                  <c:v>34.200000000000003</c:v>
                </c:pt>
                <c:pt idx="20">
                  <c:v>47.1</c:v>
                </c:pt>
                <c:pt idx="21">
                  <c:v>49.6</c:v>
                </c:pt>
                <c:pt idx="22">
                  <c:v>25</c:v>
                </c:pt>
                <c:pt idx="23">
                  <c:v>25.4</c:v>
                </c:pt>
                <c:pt idx="24">
                  <c:v>26.3</c:v>
                </c:pt>
                <c:pt idx="25">
                  <c:v>7.9</c:v>
                </c:pt>
                <c:pt idx="26">
                  <c:v>13.8</c:v>
                </c:pt>
                <c:pt idx="27">
                  <c:v>17.899999999999999</c:v>
                </c:pt>
              </c:numCache>
            </c:numRef>
          </c:val>
        </c:ser>
        <c:marker val="1"/>
        <c:axId val="229237888"/>
        <c:axId val="229262080"/>
      </c:lineChart>
      <c:dateAx>
        <c:axId val="22923788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262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92620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1.880877742946711E-2"/>
              <c:y val="0.321534849554208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23788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March 2011</a:t>
            </a:r>
          </a:p>
        </c:rich>
      </c:tx>
      <c:layout>
        <c:manualLayout>
          <c:xMode val="edge"/>
          <c:yMode val="edge"/>
          <c:x val="0.34218776106854365"/>
          <c:y val="3.53983320610137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'03'!$A$3:$A$33</c:f>
              <c:numCache>
                <c:formatCode>dd/mm/yyyy</c:formatCode>
                <c:ptCount val="31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40607</c:v>
                </c:pt>
                <c:pt idx="5">
                  <c:v>40608</c:v>
                </c:pt>
                <c:pt idx="6">
                  <c:v>40609</c:v>
                </c:pt>
                <c:pt idx="7">
                  <c:v>40610</c:v>
                </c:pt>
                <c:pt idx="8">
                  <c:v>40611</c:v>
                </c:pt>
                <c:pt idx="9">
                  <c:v>40612</c:v>
                </c:pt>
                <c:pt idx="10">
                  <c:v>40613</c:v>
                </c:pt>
                <c:pt idx="11">
                  <c:v>40614</c:v>
                </c:pt>
                <c:pt idx="12">
                  <c:v>40615</c:v>
                </c:pt>
                <c:pt idx="13">
                  <c:v>40616</c:v>
                </c:pt>
                <c:pt idx="14">
                  <c:v>40617</c:v>
                </c:pt>
                <c:pt idx="15">
                  <c:v>40618</c:v>
                </c:pt>
                <c:pt idx="16">
                  <c:v>40619</c:v>
                </c:pt>
                <c:pt idx="17">
                  <c:v>40620</c:v>
                </c:pt>
                <c:pt idx="18">
                  <c:v>40621</c:v>
                </c:pt>
                <c:pt idx="19">
                  <c:v>40622</c:v>
                </c:pt>
                <c:pt idx="20">
                  <c:v>40623</c:v>
                </c:pt>
                <c:pt idx="21">
                  <c:v>40624</c:v>
                </c:pt>
                <c:pt idx="22">
                  <c:v>40625</c:v>
                </c:pt>
                <c:pt idx="23">
                  <c:v>40626</c:v>
                </c:pt>
                <c:pt idx="24">
                  <c:v>40627</c:v>
                </c:pt>
                <c:pt idx="25">
                  <c:v>40628</c:v>
                </c:pt>
                <c:pt idx="26">
                  <c:v>40629</c:v>
                </c:pt>
                <c:pt idx="27">
                  <c:v>40630</c:v>
                </c:pt>
                <c:pt idx="28">
                  <c:v>40631</c:v>
                </c:pt>
                <c:pt idx="29">
                  <c:v>40632</c:v>
                </c:pt>
                <c:pt idx="30">
                  <c:v>40633</c:v>
                </c:pt>
              </c:numCache>
            </c:numRef>
          </c:cat>
          <c:val>
            <c:numRef>
              <c:f>'03'!$C$3:$C$33</c:f>
              <c:numCache>
                <c:formatCode>General</c:formatCode>
                <c:ptCount val="31"/>
                <c:pt idx="0">
                  <c:v>19.600000000000001</c:v>
                </c:pt>
                <c:pt idx="1">
                  <c:v>20.399999999999999</c:v>
                </c:pt>
                <c:pt idx="2">
                  <c:v>28.8</c:v>
                </c:pt>
                <c:pt idx="3">
                  <c:v>14.6</c:v>
                </c:pt>
                <c:pt idx="4">
                  <c:v>29.6</c:v>
                </c:pt>
                <c:pt idx="5">
                  <c:v>21.3</c:v>
                </c:pt>
                <c:pt idx="6">
                  <c:v>21.7</c:v>
                </c:pt>
                <c:pt idx="7">
                  <c:v>64.2</c:v>
                </c:pt>
                <c:pt idx="8">
                  <c:v>19.2</c:v>
                </c:pt>
                <c:pt idx="9">
                  <c:v>15.8</c:v>
                </c:pt>
                <c:pt idx="10">
                  <c:v>24.2</c:v>
                </c:pt>
                <c:pt idx="11">
                  <c:v>27.9</c:v>
                </c:pt>
                <c:pt idx="12">
                  <c:v>38.799999999999997</c:v>
                </c:pt>
                <c:pt idx="13">
                  <c:v>22.9</c:v>
                </c:pt>
                <c:pt idx="14">
                  <c:v>32.5</c:v>
                </c:pt>
                <c:pt idx="15">
                  <c:v>47.5</c:v>
                </c:pt>
                <c:pt idx="16">
                  <c:v>39.200000000000003</c:v>
                </c:pt>
                <c:pt idx="17">
                  <c:v>23.8</c:v>
                </c:pt>
                <c:pt idx="18">
                  <c:v>33.799999999999997</c:v>
                </c:pt>
                <c:pt idx="19">
                  <c:v>25.4</c:v>
                </c:pt>
                <c:pt idx="20">
                  <c:v>27.1</c:v>
                </c:pt>
                <c:pt idx="21">
                  <c:v>34.6</c:v>
                </c:pt>
                <c:pt idx="22">
                  <c:v>27.5</c:v>
                </c:pt>
                <c:pt idx="23">
                  <c:v>25</c:v>
                </c:pt>
                <c:pt idx="24" formatCode="0.0">
                  <c:v>39.6</c:v>
                </c:pt>
                <c:pt idx="25">
                  <c:v>50</c:v>
                </c:pt>
                <c:pt idx="26">
                  <c:v>44.2</c:v>
                </c:pt>
                <c:pt idx="27">
                  <c:v>67.900000000000006</c:v>
                </c:pt>
                <c:pt idx="28">
                  <c:v>90.8</c:v>
                </c:pt>
                <c:pt idx="29">
                  <c:v>44.2</c:v>
                </c:pt>
                <c:pt idx="30">
                  <c:v>18.8</c:v>
                </c:pt>
              </c:numCache>
            </c:numRef>
          </c:val>
        </c:ser>
        <c:marker val="1"/>
        <c:axId val="229723136"/>
        <c:axId val="229926016"/>
      </c:lineChart>
      <c:dateAx>
        <c:axId val="22972313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926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992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19073500891E-2"/>
              <c:y val="0.31858498854912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72313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April 2011</a:t>
            </a:r>
          </a:p>
        </c:rich>
      </c:tx>
      <c:layout>
        <c:manualLayout>
          <c:xMode val="edge"/>
          <c:yMode val="edge"/>
          <c:x val="0.34687526464482504"/>
          <c:y val="3.53983320610137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'04'!$A$3:$A$32</c:f>
              <c:numCache>
                <c:formatCode>dd/mm/yyyy</c:formatCode>
                <c:ptCount val="30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numCache>
            </c:numRef>
          </c:cat>
          <c:val>
            <c:numRef>
              <c:f>'04'!$C$3:$C$32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29.3</c:v>
                </c:pt>
                <c:pt idx="4">
                  <c:v>19.600000000000001</c:v>
                </c:pt>
                <c:pt idx="5">
                  <c:v>20.8</c:v>
                </c:pt>
                <c:pt idx="6">
                  <c:v>12.9</c:v>
                </c:pt>
                <c:pt idx="7">
                  <c:v>21.7</c:v>
                </c:pt>
                <c:pt idx="8">
                  <c:v>19.2</c:v>
                </c:pt>
                <c:pt idx="9">
                  <c:v>17.899999999999999</c:v>
                </c:pt>
                <c:pt idx="10">
                  <c:v>23.8</c:v>
                </c:pt>
                <c:pt idx="11">
                  <c:v>15</c:v>
                </c:pt>
                <c:pt idx="12">
                  <c:v>30</c:v>
                </c:pt>
                <c:pt idx="13">
                  <c:v>32.1</c:v>
                </c:pt>
                <c:pt idx="14">
                  <c:v>40.4</c:v>
                </c:pt>
                <c:pt idx="15">
                  <c:v>22.9</c:v>
                </c:pt>
                <c:pt idx="16">
                  <c:v>25.4</c:v>
                </c:pt>
                <c:pt idx="17">
                  <c:v>41.7</c:v>
                </c:pt>
                <c:pt idx="18">
                  <c:v>39.4</c:v>
                </c:pt>
                <c:pt idx="19">
                  <c:v>57.9</c:v>
                </c:pt>
                <c:pt idx="20">
                  <c:v>62.1</c:v>
                </c:pt>
                <c:pt idx="21">
                  <c:v>60.4</c:v>
                </c:pt>
                <c:pt idx="22">
                  <c:v>34.200000000000003</c:v>
                </c:pt>
                <c:pt idx="23">
                  <c:v>42.1</c:v>
                </c:pt>
                <c:pt idx="24">
                  <c:v>18.7</c:v>
                </c:pt>
                <c:pt idx="25">
                  <c:v>21.3</c:v>
                </c:pt>
                <c:pt idx="26">
                  <c:v>25.4</c:v>
                </c:pt>
                <c:pt idx="27">
                  <c:v>26.3</c:v>
                </c:pt>
                <c:pt idx="28">
                  <c:v>40</c:v>
                </c:pt>
                <c:pt idx="29">
                  <c:v>35.799999999999997</c:v>
                </c:pt>
              </c:numCache>
            </c:numRef>
          </c:val>
        </c:ser>
        <c:marker val="1"/>
        <c:axId val="264109440"/>
        <c:axId val="265205248"/>
      </c:lineChart>
      <c:dateAx>
        <c:axId val="264109440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5205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65205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19073500891E-2"/>
              <c:y val="0.31858498854912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41094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May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'05'!$A$3:$A$33</c:f>
              <c:numCache>
                <c:formatCode>dd/mm/yyyy</c:formatCode>
                <c:ptCount val="31"/>
                <c:pt idx="0">
                  <c:v>40664</c:v>
                </c:pt>
                <c:pt idx="1">
                  <c:v>40665</c:v>
                </c:pt>
                <c:pt idx="2">
                  <c:v>40666</c:v>
                </c:pt>
                <c:pt idx="3">
                  <c:v>40667</c:v>
                </c:pt>
                <c:pt idx="4">
                  <c:v>40668</c:v>
                </c:pt>
                <c:pt idx="5">
                  <c:v>40669</c:v>
                </c:pt>
                <c:pt idx="6">
                  <c:v>40670</c:v>
                </c:pt>
                <c:pt idx="7">
                  <c:v>40671</c:v>
                </c:pt>
                <c:pt idx="8">
                  <c:v>40672</c:v>
                </c:pt>
                <c:pt idx="9">
                  <c:v>40673</c:v>
                </c:pt>
                <c:pt idx="10">
                  <c:v>40674</c:v>
                </c:pt>
                <c:pt idx="11">
                  <c:v>40675</c:v>
                </c:pt>
                <c:pt idx="12">
                  <c:v>40676</c:v>
                </c:pt>
                <c:pt idx="13">
                  <c:v>40677</c:v>
                </c:pt>
                <c:pt idx="14">
                  <c:v>40678</c:v>
                </c:pt>
                <c:pt idx="15">
                  <c:v>40679</c:v>
                </c:pt>
                <c:pt idx="16">
                  <c:v>40680</c:v>
                </c:pt>
                <c:pt idx="17">
                  <c:v>40681</c:v>
                </c:pt>
                <c:pt idx="18">
                  <c:v>40682</c:v>
                </c:pt>
                <c:pt idx="19">
                  <c:v>40683</c:v>
                </c:pt>
                <c:pt idx="20">
                  <c:v>40684</c:v>
                </c:pt>
                <c:pt idx="21">
                  <c:v>40685</c:v>
                </c:pt>
                <c:pt idx="22">
                  <c:v>40686</c:v>
                </c:pt>
                <c:pt idx="23">
                  <c:v>40687</c:v>
                </c:pt>
                <c:pt idx="24">
                  <c:v>40688</c:v>
                </c:pt>
                <c:pt idx="25">
                  <c:v>40689</c:v>
                </c:pt>
                <c:pt idx="26">
                  <c:v>40690</c:v>
                </c:pt>
                <c:pt idx="27">
                  <c:v>40691</c:v>
                </c:pt>
                <c:pt idx="28">
                  <c:v>40692</c:v>
                </c:pt>
                <c:pt idx="29">
                  <c:v>40693</c:v>
                </c:pt>
                <c:pt idx="30">
                  <c:v>40694</c:v>
                </c:pt>
              </c:numCache>
            </c:numRef>
          </c:cat>
          <c:val>
            <c:numRef>
              <c:f>'05'!$C$3:$C$33</c:f>
              <c:numCache>
                <c:formatCode>General</c:formatCode>
                <c:ptCount val="31"/>
                <c:pt idx="0">
                  <c:v>24.2</c:v>
                </c:pt>
                <c:pt idx="1">
                  <c:v>16.7</c:v>
                </c:pt>
                <c:pt idx="2">
                  <c:v>14.6</c:v>
                </c:pt>
                <c:pt idx="3">
                  <c:v>16.3</c:v>
                </c:pt>
                <c:pt idx="4">
                  <c:v>38.9</c:v>
                </c:pt>
                <c:pt idx="5">
                  <c:v>32.9</c:v>
                </c:pt>
                <c:pt idx="6">
                  <c:v>17.899999999999999</c:v>
                </c:pt>
                <c:pt idx="7">
                  <c:v>20</c:v>
                </c:pt>
                <c:pt idx="8">
                  <c:v>29.6</c:v>
                </c:pt>
                <c:pt idx="9">
                  <c:v>31.7</c:v>
                </c:pt>
                <c:pt idx="10">
                  <c:v>17.899999999999999</c:v>
                </c:pt>
                <c:pt idx="11">
                  <c:v>12.5</c:v>
                </c:pt>
                <c:pt idx="12">
                  <c:v>18.8</c:v>
                </c:pt>
                <c:pt idx="13">
                  <c:v>7.9</c:v>
                </c:pt>
                <c:pt idx="14">
                  <c:v>4.2</c:v>
                </c:pt>
                <c:pt idx="15">
                  <c:v>9.6</c:v>
                </c:pt>
                <c:pt idx="16">
                  <c:v>11.3</c:v>
                </c:pt>
                <c:pt idx="17">
                  <c:v>12.1</c:v>
                </c:pt>
                <c:pt idx="18">
                  <c:v>20.399999999999999</c:v>
                </c:pt>
                <c:pt idx="19">
                  <c:v>12.1</c:v>
                </c:pt>
                <c:pt idx="20">
                  <c:v>18.3</c:v>
                </c:pt>
                <c:pt idx="21">
                  <c:v>14.2</c:v>
                </c:pt>
                <c:pt idx="22">
                  <c:v>29.2</c:v>
                </c:pt>
                <c:pt idx="23">
                  <c:v>18.3</c:v>
                </c:pt>
                <c:pt idx="24">
                  <c:v>48.8</c:v>
                </c:pt>
                <c:pt idx="25">
                  <c:v>13.8</c:v>
                </c:pt>
                <c:pt idx="26">
                  <c:v>12.5</c:v>
                </c:pt>
                <c:pt idx="27">
                  <c:v>7.9</c:v>
                </c:pt>
                <c:pt idx="28">
                  <c:v>7.1</c:v>
                </c:pt>
                <c:pt idx="29">
                  <c:v>10</c:v>
                </c:pt>
                <c:pt idx="30">
                  <c:v>8.6999999999999993</c:v>
                </c:pt>
              </c:numCache>
            </c:numRef>
          </c:val>
        </c:ser>
        <c:marker val="1"/>
        <c:axId val="265971200"/>
        <c:axId val="267763712"/>
      </c:lineChart>
      <c:dateAx>
        <c:axId val="265971200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7763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6776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597120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July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'07'!$A$3:$A$33</c:f>
              <c:numCache>
                <c:formatCode>dd/mm/yyyy</c:formatCode>
                <c:ptCount val="31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  <c:pt idx="30">
                  <c:v>40755</c:v>
                </c:pt>
              </c:numCache>
            </c:numRef>
          </c:cat>
          <c:val>
            <c:numRef>
              <c:f>'07'!$C$3:$C$33</c:f>
              <c:numCache>
                <c:formatCode>General</c:formatCode>
                <c:ptCount val="31"/>
                <c:pt idx="0">
                  <c:v>11.7</c:v>
                </c:pt>
                <c:pt idx="1">
                  <c:v>15.8</c:v>
                </c:pt>
                <c:pt idx="2">
                  <c:v>17.100000000000001</c:v>
                </c:pt>
                <c:pt idx="3">
                  <c:v>27.5</c:v>
                </c:pt>
                <c:pt idx="4">
                  <c:v>32.9</c:v>
                </c:pt>
                <c:pt idx="5">
                  <c:v>37.200000000000003</c:v>
                </c:pt>
                <c:pt idx="6">
                  <c:v>30.8</c:v>
                </c:pt>
                <c:pt idx="7">
                  <c:v>25.8</c:v>
                </c:pt>
                <c:pt idx="8">
                  <c:v>15.4</c:v>
                </c:pt>
                <c:pt idx="9">
                  <c:v>11.3</c:v>
                </c:pt>
                <c:pt idx="10">
                  <c:v>10.8</c:v>
                </c:pt>
                <c:pt idx="11">
                  <c:v>11.6</c:v>
                </c:pt>
                <c:pt idx="12">
                  <c:v>13.3</c:v>
                </c:pt>
                <c:pt idx="13">
                  <c:v>13.8</c:v>
                </c:pt>
                <c:pt idx="14">
                  <c:v>28.8</c:v>
                </c:pt>
                <c:pt idx="15">
                  <c:v>9.6</c:v>
                </c:pt>
                <c:pt idx="16">
                  <c:v>5.4</c:v>
                </c:pt>
                <c:pt idx="17">
                  <c:v>6.3</c:v>
                </c:pt>
                <c:pt idx="18">
                  <c:v>12.9</c:v>
                </c:pt>
                <c:pt idx="19">
                  <c:v>12.9</c:v>
                </c:pt>
                <c:pt idx="20">
                  <c:v>15.8</c:v>
                </c:pt>
                <c:pt idx="21">
                  <c:v>10.8</c:v>
                </c:pt>
                <c:pt idx="22">
                  <c:v>10.4</c:v>
                </c:pt>
                <c:pt idx="23">
                  <c:v>15.4</c:v>
                </c:pt>
                <c:pt idx="24">
                  <c:v>23.8</c:v>
                </c:pt>
                <c:pt idx="25">
                  <c:v>17.5</c:v>
                </c:pt>
                <c:pt idx="26">
                  <c:v>15.4</c:v>
                </c:pt>
                <c:pt idx="27">
                  <c:v>18.3</c:v>
                </c:pt>
                <c:pt idx="28">
                  <c:v>16.3</c:v>
                </c:pt>
                <c:pt idx="29">
                  <c:v>11.7</c:v>
                </c:pt>
                <c:pt idx="30">
                  <c:v>23.3</c:v>
                </c:pt>
              </c:numCache>
            </c:numRef>
          </c:val>
        </c:ser>
        <c:marker val="1"/>
        <c:axId val="275216640"/>
        <c:axId val="275231488"/>
      </c:lineChart>
      <c:dateAx>
        <c:axId val="275216640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231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7523148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21664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August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'08'!$A$3:$A$33</c:f>
              <c:numCache>
                <c:formatCode>dd/mm/yyyy</c:formatCode>
                <c:ptCount val="31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</c:numCache>
            </c:numRef>
          </c:cat>
          <c:val>
            <c:numRef>
              <c:f>'08'!$C$3:$C$33</c:f>
              <c:numCache>
                <c:formatCode>General</c:formatCode>
                <c:ptCount val="31"/>
                <c:pt idx="0">
                  <c:v>36.299999999999997</c:v>
                </c:pt>
                <c:pt idx="1">
                  <c:v>20.100000000000001</c:v>
                </c:pt>
                <c:pt idx="2">
                  <c:v>21.6</c:v>
                </c:pt>
                <c:pt idx="3">
                  <c:v>17.899999999999999</c:v>
                </c:pt>
                <c:pt idx="4">
                  <c:v>12.4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40.700000000000003</c:v>
                </c:pt>
                <c:pt idx="8">
                  <c:v>12.1</c:v>
                </c:pt>
                <c:pt idx="9">
                  <c:v>24.6</c:v>
                </c:pt>
                <c:pt idx="10">
                  <c:v>15.4</c:v>
                </c:pt>
                <c:pt idx="11">
                  <c:v>17.8</c:v>
                </c:pt>
                <c:pt idx="12">
                  <c:v>7.5</c:v>
                </c:pt>
                <c:pt idx="13">
                  <c:v>9.1999999999999993</c:v>
                </c:pt>
                <c:pt idx="14">
                  <c:v>20.399999999999999</c:v>
                </c:pt>
                <c:pt idx="15">
                  <c:v>19.600000000000001</c:v>
                </c:pt>
                <c:pt idx="16">
                  <c:v>15.4</c:v>
                </c:pt>
                <c:pt idx="17">
                  <c:v>17.100000000000001</c:v>
                </c:pt>
                <c:pt idx="18">
                  <c:v>17.899999999999999</c:v>
                </c:pt>
                <c:pt idx="19">
                  <c:v>15.2</c:v>
                </c:pt>
                <c:pt idx="20">
                  <c:v>11.3</c:v>
                </c:pt>
                <c:pt idx="21">
                  <c:v>19.5</c:v>
                </c:pt>
                <c:pt idx="22">
                  <c:v>15.8</c:v>
                </c:pt>
                <c:pt idx="23">
                  <c:v>27.5</c:v>
                </c:pt>
                <c:pt idx="24">
                  <c:v>18.8</c:v>
                </c:pt>
                <c:pt idx="25">
                  <c:v>13.3</c:v>
                </c:pt>
                <c:pt idx="26">
                  <c:v>10.3</c:v>
                </c:pt>
                <c:pt idx="27">
                  <c:v>8.3000000000000007</c:v>
                </c:pt>
                <c:pt idx="28">
                  <c:v>8.8000000000000007</c:v>
                </c:pt>
                <c:pt idx="29">
                  <c:v>10</c:v>
                </c:pt>
                <c:pt idx="30">
                  <c:v>25.8</c:v>
                </c:pt>
              </c:numCache>
            </c:numRef>
          </c:val>
        </c:ser>
        <c:marker val="1"/>
        <c:axId val="226918784"/>
        <c:axId val="226920704"/>
      </c:lineChart>
      <c:dateAx>
        <c:axId val="22691878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69207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69207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691878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September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'09'!$A$3:$A$33</c:f>
              <c:numCache>
                <c:formatCode>dd/mm/yyyy</c:formatCode>
                <c:ptCount val="31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'09'!$C$3:$C$33</c:f>
              <c:numCache>
                <c:formatCode>General</c:formatCode>
                <c:ptCount val="31"/>
                <c:pt idx="0">
                  <c:v>16.8</c:v>
                </c:pt>
                <c:pt idx="1">
                  <c:v>24.6</c:v>
                </c:pt>
                <c:pt idx="2">
                  <c:v>17.7</c:v>
                </c:pt>
                <c:pt idx="3">
                  <c:v>7.9</c:v>
                </c:pt>
                <c:pt idx="4">
                  <c:v>13.3</c:v>
                </c:pt>
                <c:pt idx="5">
                  <c:v>13.8</c:v>
                </c:pt>
                <c:pt idx="6">
                  <c:v>10</c:v>
                </c:pt>
                <c:pt idx="7">
                  <c:v>12.9</c:v>
                </c:pt>
                <c:pt idx="8">
                  <c:v>15</c:v>
                </c:pt>
                <c:pt idx="9">
                  <c:v>21.6</c:v>
                </c:pt>
                <c:pt idx="10">
                  <c:v>12.4</c:v>
                </c:pt>
                <c:pt idx="11">
                  <c:v>20.8</c:v>
                </c:pt>
                <c:pt idx="12">
                  <c:v>17.100000000000001</c:v>
                </c:pt>
                <c:pt idx="13">
                  <c:v>15.8</c:v>
                </c:pt>
                <c:pt idx="14">
                  <c:v>29.2</c:v>
                </c:pt>
                <c:pt idx="15">
                  <c:v>27.5</c:v>
                </c:pt>
                <c:pt idx="16">
                  <c:v>11.7</c:v>
                </c:pt>
                <c:pt idx="17">
                  <c:v>7.9</c:v>
                </c:pt>
                <c:pt idx="18">
                  <c:v>12.1</c:v>
                </c:pt>
                <c:pt idx="19">
                  <c:v>13.8</c:v>
                </c:pt>
                <c:pt idx="20">
                  <c:v>17.8</c:v>
                </c:pt>
                <c:pt idx="21">
                  <c:v>19.2</c:v>
                </c:pt>
                <c:pt idx="22">
                  <c:v>45</c:v>
                </c:pt>
                <c:pt idx="23">
                  <c:v>30.8</c:v>
                </c:pt>
                <c:pt idx="24">
                  <c:v>12.5</c:v>
                </c:pt>
                <c:pt idx="25">
                  <c:v>17.5</c:v>
                </c:pt>
                <c:pt idx="26">
                  <c:v>35.4</c:v>
                </c:pt>
                <c:pt idx="27">
                  <c:v>33.299999999999997</c:v>
                </c:pt>
                <c:pt idx="28">
                  <c:v>42.9</c:v>
                </c:pt>
                <c:pt idx="29">
                  <c:v>42.9</c:v>
                </c:pt>
              </c:numCache>
            </c:numRef>
          </c:val>
        </c:ser>
        <c:marker val="1"/>
        <c:axId val="226937088"/>
        <c:axId val="227606912"/>
      </c:lineChart>
      <c:dateAx>
        <c:axId val="22693708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606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760691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693708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October 2011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'10'!$A$3:$A$33</c:f>
              <c:numCache>
                <c:formatCode>dd/mm/yyyy</c:formatCode>
                <c:ptCount val="31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</c:numCache>
            </c:numRef>
          </c:cat>
          <c:val>
            <c:numRef>
              <c:f>'10'!$C$3:$C$33</c:f>
              <c:numCache>
                <c:formatCode>General</c:formatCode>
                <c:ptCount val="31"/>
                <c:pt idx="0">
                  <c:v>37.1</c:v>
                </c:pt>
                <c:pt idx="1">
                  <c:v>26.7</c:v>
                </c:pt>
                <c:pt idx="2">
                  <c:v>46.2</c:v>
                </c:pt>
                <c:pt idx="3">
                  <c:v>16.3</c:v>
                </c:pt>
                <c:pt idx="4">
                  <c:v>12.4</c:v>
                </c:pt>
                <c:pt idx="5">
                  <c:v>7.9</c:v>
                </c:pt>
                <c:pt idx="6">
                  <c:v>11.3</c:v>
                </c:pt>
                <c:pt idx="7">
                  <c:v>8.8000000000000007</c:v>
                </c:pt>
                <c:pt idx="8">
                  <c:v>10</c:v>
                </c:pt>
                <c:pt idx="9">
                  <c:v>12.9</c:v>
                </c:pt>
                <c:pt idx="10">
                  <c:v>9.6</c:v>
                </c:pt>
                <c:pt idx="11">
                  <c:v>6.3</c:v>
                </c:pt>
                <c:pt idx="12">
                  <c:v>12.1</c:v>
                </c:pt>
                <c:pt idx="13">
                  <c:v>29.2</c:v>
                </c:pt>
                <c:pt idx="14">
                  <c:v>23.8</c:v>
                </c:pt>
                <c:pt idx="15">
                  <c:v>23.8</c:v>
                </c:pt>
                <c:pt idx="16">
                  <c:v>21.2</c:v>
                </c:pt>
                <c:pt idx="17">
                  <c:v>8.3000000000000007</c:v>
                </c:pt>
                <c:pt idx="18">
                  <c:v>10.4</c:v>
                </c:pt>
                <c:pt idx="19">
                  <c:v>22.8</c:v>
                </c:pt>
                <c:pt idx="20">
                  <c:v>28.8</c:v>
                </c:pt>
                <c:pt idx="21">
                  <c:v>21.2</c:v>
                </c:pt>
                <c:pt idx="22">
                  <c:v>27.5</c:v>
                </c:pt>
                <c:pt idx="23">
                  <c:v>27.5</c:v>
                </c:pt>
                <c:pt idx="24">
                  <c:v>26.7</c:v>
                </c:pt>
                <c:pt idx="25">
                  <c:v>31.3</c:v>
                </c:pt>
                <c:pt idx="26">
                  <c:v>18.8</c:v>
                </c:pt>
                <c:pt idx="27">
                  <c:v>28.3</c:v>
                </c:pt>
                <c:pt idx="28">
                  <c:v>20.399999999999999</c:v>
                </c:pt>
                <c:pt idx="29">
                  <c:v>10.4</c:v>
                </c:pt>
                <c:pt idx="30">
                  <c:v>31.3</c:v>
                </c:pt>
              </c:numCache>
            </c:numRef>
          </c:val>
        </c:ser>
        <c:marker val="1"/>
        <c:axId val="227659776"/>
        <c:axId val="227661696"/>
      </c:lineChart>
      <c:dateAx>
        <c:axId val="22765977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661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2766169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7659776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9525</xdr:rowOff>
    </xdr:from>
    <xdr:to>
      <xdr:col>14</xdr:col>
      <xdr:colOff>0</xdr:colOff>
      <xdr:row>22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11355" cy="6088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152400</xdr:rowOff>
    </xdr:from>
    <xdr:to>
      <xdr:col>13</xdr:col>
      <xdr:colOff>600075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C25" sqref="C25"/>
    </sheetView>
  </sheetViews>
  <sheetFormatPr defaultRowHeight="12.75"/>
  <cols>
    <col min="1" max="1" width="11.7109375" customWidth="1"/>
  </cols>
  <sheetData>
    <row r="1" spans="1:5">
      <c r="A1" s="8" t="s">
        <v>7</v>
      </c>
      <c r="B1" s="8" t="s">
        <v>8</v>
      </c>
      <c r="C1" s="7" t="s">
        <v>9</v>
      </c>
    </row>
    <row r="3" spans="1:5">
      <c r="A3" s="1">
        <v>40544</v>
      </c>
      <c r="B3" s="2" t="s">
        <v>0</v>
      </c>
      <c r="C3" s="3"/>
      <c r="D3" s="2"/>
      <c r="E3" s="2"/>
    </row>
    <row r="4" spans="1:5">
      <c r="A4" s="1">
        <v>40545</v>
      </c>
      <c r="B4" s="2" t="s">
        <v>1</v>
      </c>
      <c r="C4" s="3"/>
      <c r="E4" s="2"/>
    </row>
    <row r="5" spans="1:5">
      <c r="A5" s="1">
        <v>40546</v>
      </c>
      <c r="B5" s="2" t="s">
        <v>2</v>
      </c>
      <c r="C5" s="3"/>
      <c r="E5" s="2"/>
    </row>
    <row r="6" spans="1:5">
      <c r="A6" s="1">
        <v>40547</v>
      </c>
      <c r="B6" s="2" t="s">
        <v>3</v>
      </c>
      <c r="C6" s="3"/>
      <c r="E6" s="2"/>
    </row>
    <row r="7" spans="1:5">
      <c r="A7" s="1">
        <v>40548</v>
      </c>
      <c r="B7" s="2" t="s">
        <v>4</v>
      </c>
      <c r="C7" s="3"/>
      <c r="E7" s="2"/>
    </row>
    <row r="8" spans="1:5">
      <c r="A8" s="1">
        <v>40549</v>
      </c>
      <c r="B8" s="2" t="s">
        <v>5</v>
      </c>
      <c r="C8" s="9">
        <v>35.200000000000003</v>
      </c>
      <c r="D8" s="4"/>
    </row>
    <row r="9" spans="1:5">
      <c r="A9" s="1">
        <v>40550</v>
      </c>
      <c r="B9" s="2" t="s">
        <v>6</v>
      </c>
      <c r="C9" s="2">
        <v>14.2</v>
      </c>
      <c r="D9" s="2"/>
    </row>
    <row r="10" spans="1:5">
      <c r="A10" s="1">
        <v>40551</v>
      </c>
      <c r="B10" s="2" t="s">
        <v>0</v>
      </c>
      <c r="C10" s="5">
        <v>12.9</v>
      </c>
      <c r="D10" s="2"/>
    </row>
    <row r="11" spans="1:5">
      <c r="A11" s="1">
        <v>40552</v>
      </c>
      <c r="B11" s="2" t="s">
        <v>1</v>
      </c>
      <c r="C11" s="5">
        <v>12.5</v>
      </c>
      <c r="D11" s="2"/>
    </row>
    <row r="12" spans="1:5">
      <c r="A12" s="1">
        <v>40553</v>
      </c>
      <c r="B12" s="2" t="s">
        <v>2</v>
      </c>
      <c r="C12" s="5">
        <v>21.7</v>
      </c>
      <c r="D12" s="2"/>
    </row>
    <row r="13" spans="1:5">
      <c r="A13" s="1">
        <v>40554</v>
      </c>
      <c r="B13" s="2" t="s">
        <v>3</v>
      </c>
      <c r="C13" s="5">
        <v>18.3</v>
      </c>
      <c r="D13" s="2"/>
    </row>
    <row r="14" spans="1:5">
      <c r="A14" s="1">
        <v>40555</v>
      </c>
      <c r="B14" s="2" t="s">
        <v>4</v>
      </c>
      <c r="C14" s="5">
        <v>12.9</v>
      </c>
      <c r="D14" s="2"/>
    </row>
    <row r="15" spans="1:5">
      <c r="A15" s="1">
        <v>40556</v>
      </c>
      <c r="B15" s="2" t="s">
        <v>5</v>
      </c>
      <c r="C15" s="5">
        <v>11.2</v>
      </c>
      <c r="D15" s="2"/>
    </row>
    <row r="16" spans="1:5">
      <c r="A16" s="1">
        <v>40557</v>
      </c>
      <c r="B16" s="2" t="s">
        <v>6</v>
      </c>
      <c r="C16" s="5">
        <v>13.8</v>
      </c>
      <c r="D16" s="2"/>
    </row>
    <row r="17" spans="1:4">
      <c r="A17" s="1">
        <v>40558</v>
      </c>
      <c r="B17" s="2" t="s">
        <v>0</v>
      </c>
      <c r="C17" s="5">
        <v>17.5</v>
      </c>
      <c r="D17" s="2"/>
    </row>
    <row r="18" spans="1:4">
      <c r="A18" s="1">
        <v>40559</v>
      </c>
      <c r="B18" s="2" t="s">
        <v>1</v>
      </c>
      <c r="C18" s="5">
        <v>20.8</v>
      </c>
      <c r="D18" s="2"/>
    </row>
    <row r="19" spans="1:4">
      <c r="A19" s="1">
        <v>40560</v>
      </c>
      <c r="B19" s="2" t="s">
        <v>2</v>
      </c>
      <c r="C19" s="2">
        <v>24.1</v>
      </c>
      <c r="D19" s="2"/>
    </row>
    <row r="20" spans="1:4">
      <c r="A20" s="1">
        <v>40561</v>
      </c>
      <c r="B20" s="2" t="s">
        <v>3</v>
      </c>
      <c r="C20" s="2">
        <v>25.8</v>
      </c>
      <c r="D20" s="2"/>
    </row>
    <row r="21" spans="1:4">
      <c r="A21" s="1">
        <v>40562</v>
      </c>
      <c r="B21" s="2" t="s">
        <v>4</v>
      </c>
      <c r="C21" s="2">
        <v>24.9</v>
      </c>
      <c r="D21" s="2"/>
    </row>
    <row r="22" spans="1:4">
      <c r="A22" s="1">
        <v>40563</v>
      </c>
      <c r="B22" s="2" t="s">
        <v>5</v>
      </c>
      <c r="C22" s="2">
        <v>20.8</v>
      </c>
      <c r="D22" s="2"/>
    </row>
    <row r="23" spans="1:4">
      <c r="A23" s="1">
        <v>40564</v>
      </c>
      <c r="B23" s="2" t="s">
        <v>6</v>
      </c>
      <c r="C23" s="2">
        <v>27.9</v>
      </c>
      <c r="D23" s="2"/>
    </row>
    <row r="24" spans="1:4">
      <c r="A24" s="1">
        <v>40565</v>
      </c>
      <c r="B24" s="2" t="s">
        <v>0</v>
      </c>
      <c r="C24" s="2">
        <v>27.5</v>
      </c>
      <c r="D24" s="2"/>
    </row>
    <row r="25" spans="1:4">
      <c r="A25" s="1">
        <v>40566</v>
      </c>
      <c r="B25" s="2" t="s">
        <v>1</v>
      </c>
      <c r="C25" s="2">
        <v>24.2</v>
      </c>
      <c r="D25" s="2"/>
    </row>
    <row r="26" spans="1:4">
      <c r="A26" s="1">
        <v>40567</v>
      </c>
      <c r="B26" s="2" t="s">
        <v>2</v>
      </c>
      <c r="C26" s="2">
        <v>23.8</v>
      </c>
      <c r="D26" s="2"/>
    </row>
    <row r="27" spans="1:4">
      <c r="A27" s="1">
        <v>40568</v>
      </c>
      <c r="B27" s="2" t="s">
        <v>3</v>
      </c>
      <c r="C27" s="2">
        <v>19.600000000000001</v>
      </c>
      <c r="D27" s="2"/>
    </row>
    <row r="28" spans="1:4">
      <c r="A28" s="1">
        <v>40569</v>
      </c>
      <c r="B28" s="2" t="s">
        <v>4</v>
      </c>
      <c r="C28" s="2">
        <v>14.2</v>
      </c>
      <c r="D28" s="2"/>
    </row>
    <row r="29" spans="1:4">
      <c r="A29" s="1">
        <v>40570</v>
      </c>
      <c r="B29" s="2" t="s">
        <v>5</v>
      </c>
      <c r="C29" s="2">
        <v>11.3</v>
      </c>
      <c r="D29" s="2"/>
    </row>
    <row r="30" spans="1:4">
      <c r="A30" s="1">
        <v>40571</v>
      </c>
      <c r="B30" s="2" t="s">
        <v>6</v>
      </c>
      <c r="C30" s="2">
        <v>13.8</v>
      </c>
      <c r="D30" s="2"/>
    </row>
    <row r="31" spans="1:4">
      <c r="A31" s="1">
        <v>40572</v>
      </c>
      <c r="B31" s="2" t="s">
        <v>0</v>
      </c>
      <c r="C31" s="2">
        <v>16.7</v>
      </c>
      <c r="D31" s="2"/>
    </row>
    <row r="32" spans="1:4">
      <c r="A32" s="1">
        <v>40573</v>
      </c>
      <c r="B32" s="2" t="s">
        <v>1</v>
      </c>
      <c r="C32" s="2">
        <v>17.100000000000001</v>
      </c>
      <c r="D32" s="2"/>
    </row>
    <row r="33" spans="1:5">
      <c r="A33" s="1">
        <v>40574</v>
      </c>
      <c r="B33" s="2" t="s">
        <v>2</v>
      </c>
      <c r="C33" s="6">
        <v>54.6</v>
      </c>
      <c r="D33" s="2"/>
      <c r="E33" t="s">
        <v>10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23" sqref="B23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40817</v>
      </c>
      <c r="B3" s="11" t="s">
        <v>0</v>
      </c>
      <c r="C3" s="11">
        <v>37.1</v>
      </c>
      <c r="D3" s="11"/>
      <c r="E3" s="11"/>
    </row>
    <row r="4" spans="1:5">
      <c r="A4" s="12">
        <v>40818</v>
      </c>
      <c r="B4" s="11" t="s">
        <v>1</v>
      </c>
      <c r="C4" s="11">
        <v>26.7</v>
      </c>
      <c r="E4" s="11"/>
    </row>
    <row r="5" spans="1:5">
      <c r="A5" s="12">
        <v>40819</v>
      </c>
      <c r="B5" s="11" t="s">
        <v>2</v>
      </c>
      <c r="C5" s="11">
        <v>46.2</v>
      </c>
      <c r="E5" s="11"/>
    </row>
    <row r="6" spans="1:5">
      <c r="A6" s="12">
        <v>40820</v>
      </c>
      <c r="B6" s="11" t="s">
        <v>3</v>
      </c>
      <c r="C6" s="11">
        <v>16.3</v>
      </c>
      <c r="E6" s="11"/>
    </row>
    <row r="7" spans="1:5">
      <c r="A7" s="12">
        <v>40821</v>
      </c>
      <c r="B7" s="11" t="s">
        <v>4</v>
      </c>
      <c r="C7" s="11">
        <v>12.4</v>
      </c>
      <c r="E7" s="11"/>
    </row>
    <row r="8" spans="1:5">
      <c r="A8" s="12">
        <v>40822</v>
      </c>
      <c r="B8" s="11" t="s">
        <v>5</v>
      </c>
      <c r="C8" s="11">
        <v>7.9</v>
      </c>
      <c r="D8" s="14"/>
    </row>
    <row r="9" spans="1:5">
      <c r="A9" s="12">
        <v>40823</v>
      </c>
      <c r="B9" s="11" t="s">
        <v>6</v>
      </c>
      <c r="C9" s="11">
        <v>11.3</v>
      </c>
      <c r="D9" s="11"/>
    </row>
    <row r="10" spans="1:5">
      <c r="A10" s="12">
        <v>40824</v>
      </c>
      <c r="B10" s="11" t="s">
        <v>0</v>
      </c>
      <c r="C10" s="11">
        <v>8.8000000000000007</v>
      </c>
      <c r="D10" s="11"/>
    </row>
    <row r="11" spans="1:5">
      <c r="A11" s="12">
        <v>40825</v>
      </c>
      <c r="B11" s="11" t="s">
        <v>1</v>
      </c>
      <c r="C11" s="11">
        <v>10</v>
      </c>
      <c r="D11" s="11"/>
    </row>
    <row r="12" spans="1:5">
      <c r="A12" s="12">
        <v>40826</v>
      </c>
      <c r="B12" s="11" t="s">
        <v>2</v>
      </c>
      <c r="C12" s="11">
        <v>12.9</v>
      </c>
      <c r="D12" s="11"/>
    </row>
    <row r="13" spans="1:5">
      <c r="A13" s="12">
        <v>40827</v>
      </c>
      <c r="B13" s="11" t="s">
        <v>3</v>
      </c>
      <c r="C13" s="11">
        <v>9.6</v>
      </c>
      <c r="D13" s="11"/>
    </row>
    <row r="14" spans="1:5">
      <c r="A14" s="12">
        <v>40828</v>
      </c>
      <c r="B14" s="11" t="s">
        <v>4</v>
      </c>
      <c r="C14" s="11">
        <v>6.3</v>
      </c>
      <c r="D14" s="11"/>
    </row>
    <row r="15" spans="1:5">
      <c r="A15" s="12">
        <v>40829</v>
      </c>
      <c r="B15" s="11" t="s">
        <v>5</v>
      </c>
      <c r="C15" s="11">
        <v>12.1</v>
      </c>
      <c r="D15" s="11"/>
    </row>
    <row r="16" spans="1:5">
      <c r="A16" s="12">
        <v>40830</v>
      </c>
      <c r="B16" s="11" t="s">
        <v>6</v>
      </c>
      <c r="C16" s="11">
        <v>29.2</v>
      </c>
      <c r="D16" s="11"/>
    </row>
    <row r="17" spans="1:5">
      <c r="A17" s="12">
        <v>40831</v>
      </c>
      <c r="B17" s="11" t="s">
        <v>0</v>
      </c>
      <c r="C17" s="11">
        <v>23.8</v>
      </c>
      <c r="D17" s="11"/>
    </row>
    <row r="18" spans="1:5">
      <c r="A18" s="12">
        <v>40832</v>
      </c>
      <c r="B18" s="11" t="s">
        <v>1</v>
      </c>
      <c r="C18" s="11">
        <v>23.8</v>
      </c>
      <c r="D18" s="11"/>
    </row>
    <row r="19" spans="1:5">
      <c r="A19" s="12">
        <v>40833</v>
      </c>
      <c r="B19" s="11" t="s">
        <v>2</v>
      </c>
      <c r="C19" s="11">
        <v>21.2</v>
      </c>
      <c r="D19" s="11"/>
    </row>
    <row r="20" spans="1:5">
      <c r="A20" s="12">
        <v>40834</v>
      </c>
      <c r="B20" s="11" t="s">
        <v>3</v>
      </c>
      <c r="C20" s="11">
        <v>8.3000000000000007</v>
      </c>
      <c r="D20" s="11"/>
    </row>
    <row r="21" spans="1:5">
      <c r="A21" s="12">
        <v>40835</v>
      </c>
      <c r="B21" s="11" t="s">
        <v>4</v>
      </c>
      <c r="C21" s="11">
        <v>10.4</v>
      </c>
      <c r="D21" s="11"/>
    </row>
    <row r="22" spans="1:5">
      <c r="A22" s="12">
        <v>40836</v>
      </c>
      <c r="B22" s="11" t="s">
        <v>5</v>
      </c>
      <c r="C22" s="11">
        <v>22.8</v>
      </c>
      <c r="D22" s="11"/>
    </row>
    <row r="23" spans="1:5">
      <c r="A23" s="12">
        <v>40837</v>
      </c>
      <c r="B23" s="11" t="s">
        <v>6</v>
      </c>
      <c r="C23" s="11">
        <v>28.8</v>
      </c>
      <c r="D23" s="11"/>
    </row>
    <row r="24" spans="1:5">
      <c r="A24" s="12">
        <v>40838</v>
      </c>
      <c r="B24" s="11" t="s">
        <v>0</v>
      </c>
      <c r="C24" s="11">
        <v>21.2</v>
      </c>
      <c r="D24" s="11"/>
    </row>
    <row r="25" spans="1:5">
      <c r="A25" s="12">
        <v>40839</v>
      </c>
      <c r="B25" s="11" t="s">
        <v>1</v>
      </c>
      <c r="C25" s="11">
        <v>27.5</v>
      </c>
      <c r="D25" s="11"/>
    </row>
    <row r="26" spans="1:5">
      <c r="A26" s="12">
        <v>40840</v>
      </c>
      <c r="B26" s="11" t="s">
        <v>2</v>
      </c>
      <c r="C26" s="11">
        <v>27.5</v>
      </c>
      <c r="D26" s="11"/>
    </row>
    <row r="27" spans="1:5">
      <c r="A27" s="12">
        <v>40841</v>
      </c>
      <c r="B27" s="11" t="s">
        <v>3</v>
      </c>
      <c r="C27" s="11">
        <v>26.7</v>
      </c>
      <c r="D27" s="11"/>
    </row>
    <row r="28" spans="1:5">
      <c r="A28" s="12">
        <v>40842</v>
      </c>
      <c r="B28" s="11" t="s">
        <v>4</v>
      </c>
      <c r="C28" s="11">
        <v>31.3</v>
      </c>
      <c r="D28" s="11"/>
    </row>
    <row r="29" spans="1:5">
      <c r="A29" s="12">
        <v>40843</v>
      </c>
      <c r="B29" s="11" t="s">
        <v>5</v>
      </c>
      <c r="C29" s="11">
        <v>18.8</v>
      </c>
      <c r="D29" s="11"/>
    </row>
    <row r="30" spans="1:5">
      <c r="A30" s="12">
        <v>40844</v>
      </c>
      <c r="B30" s="11" t="s">
        <v>6</v>
      </c>
      <c r="C30" s="11">
        <v>28.3</v>
      </c>
      <c r="D30" s="11"/>
    </row>
    <row r="31" spans="1:5">
      <c r="A31" s="12">
        <v>40845</v>
      </c>
      <c r="B31" s="11" t="s">
        <v>0</v>
      </c>
      <c r="C31" s="11">
        <v>20.399999999999999</v>
      </c>
      <c r="D31" s="11"/>
    </row>
    <row r="32" spans="1:5">
      <c r="A32" s="12">
        <v>40846</v>
      </c>
      <c r="B32" s="11" t="s">
        <v>1</v>
      </c>
      <c r="C32" s="11">
        <v>10.4</v>
      </c>
      <c r="D32" s="11"/>
      <c r="E32" s="10" t="s">
        <v>11</v>
      </c>
    </row>
    <row r="33" spans="1:4">
      <c r="A33" s="12">
        <v>40847</v>
      </c>
      <c r="B33" s="11" t="s">
        <v>2</v>
      </c>
      <c r="C33" s="11">
        <v>31.3</v>
      </c>
      <c r="D33" s="11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C23" sqref="C23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40848</v>
      </c>
      <c r="B3" s="11" t="s">
        <v>3</v>
      </c>
      <c r="C3" s="11">
        <v>23.8</v>
      </c>
      <c r="D3" s="11"/>
      <c r="E3" s="11"/>
    </row>
    <row r="4" spans="1:5">
      <c r="A4" s="12">
        <v>40849</v>
      </c>
      <c r="B4" s="11" t="s">
        <v>4</v>
      </c>
      <c r="C4" s="11">
        <v>19.2</v>
      </c>
      <c r="E4" s="11"/>
    </row>
    <row r="5" spans="1:5">
      <c r="A5" s="12">
        <v>40850</v>
      </c>
      <c r="B5" s="11" t="s">
        <v>5</v>
      </c>
      <c r="C5" s="11">
        <v>25</v>
      </c>
      <c r="E5" s="11"/>
    </row>
    <row r="6" spans="1:5">
      <c r="A6" s="12">
        <v>40851</v>
      </c>
      <c r="B6" s="11" t="s">
        <v>6</v>
      </c>
      <c r="C6" s="11">
        <v>30.8</v>
      </c>
      <c r="E6" s="11"/>
    </row>
    <row r="7" spans="1:5">
      <c r="A7" s="12">
        <v>40852</v>
      </c>
      <c r="B7" s="11" t="s">
        <v>0</v>
      </c>
      <c r="C7" s="11">
        <v>37.1</v>
      </c>
      <c r="E7" s="11"/>
    </row>
    <row r="8" spans="1:5">
      <c r="A8" s="12">
        <v>40853</v>
      </c>
      <c r="B8" s="11" t="s">
        <v>1</v>
      </c>
      <c r="C8" s="13">
        <v>51.7</v>
      </c>
      <c r="D8" s="14"/>
    </row>
    <row r="9" spans="1:5">
      <c r="A9" s="12">
        <v>40854</v>
      </c>
      <c r="B9" s="11" t="s">
        <v>2</v>
      </c>
      <c r="C9" s="11">
        <v>33.299999999999997</v>
      </c>
      <c r="D9" s="11"/>
    </row>
    <row r="10" spans="1:5">
      <c r="A10" s="12">
        <v>40855</v>
      </c>
      <c r="B10" s="11" t="s">
        <v>3</v>
      </c>
      <c r="C10" s="11">
        <v>36.299999999999997</v>
      </c>
      <c r="D10" s="11"/>
    </row>
    <row r="11" spans="1:5">
      <c r="A11" s="12">
        <v>40856</v>
      </c>
      <c r="B11" s="11" t="s">
        <v>4</v>
      </c>
      <c r="C11" s="11">
        <v>22.4</v>
      </c>
      <c r="D11" s="11"/>
    </row>
    <row r="12" spans="1:5">
      <c r="A12" s="12">
        <v>40857</v>
      </c>
      <c r="B12" s="11" t="s">
        <v>5</v>
      </c>
      <c r="C12" s="11">
        <v>26.3</v>
      </c>
      <c r="D12" s="11"/>
    </row>
    <row r="13" spans="1:5">
      <c r="A13" s="12">
        <v>40858</v>
      </c>
      <c r="B13" s="11" t="s">
        <v>6</v>
      </c>
      <c r="C13" s="11">
        <v>30.3</v>
      </c>
      <c r="D13" s="11"/>
    </row>
    <row r="14" spans="1:5">
      <c r="A14" s="12">
        <v>40859</v>
      </c>
      <c r="B14" s="11" t="s">
        <v>0</v>
      </c>
      <c r="C14" s="11">
        <v>18.3</v>
      </c>
      <c r="D14" s="11"/>
    </row>
    <row r="15" spans="1:5">
      <c r="A15" s="12">
        <v>40860</v>
      </c>
      <c r="B15" s="11" t="s">
        <v>1</v>
      </c>
      <c r="C15" s="11">
        <v>30.8</v>
      </c>
      <c r="D15" s="11"/>
    </row>
    <row r="16" spans="1:5">
      <c r="A16" s="12">
        <v>40861</v>
      </c>
      <c r="B16" s="11" t="s">
        <v>2</v>
      </c>
      <c r="C16" s="11">
        <v>34.200000000000003</v>
      </c>
      <c r="D16" s="11"/>
    </row>
    <row r="17" spans="1:5">
      <c r="A17" s="12">
        <v>40862</v>
      </c>
      <c r="B17" s="11" t="s">
        <v>3</v>
      </c>
      <c r="C17" s="11">
        <v>30</v>
      </c>
      <c r="D17" s="11"/>
    </row>
    <row r="18" spans="1:5">
      <c r="A18" s="12">
        <v>40863</v>
      </c>
      <c r="B18" s="11" t="s">
        <v>4</v>
      </c>
      <c r="C18" s="11">
        <v>41.3</v>
      </c>
      <c r="D18" s="11"/>
    </row>
    <row r="19" spans="1:5">
      <c r="A19" s="12">
        <v>40864</v>
      </c>
      <c r="B19" s="11" t="s">
        <v>5</v>
      </c>
      <c r="C19" s="11">
        <v>46.3</v>
      </c>
      <c r="D19" s="11"/>
    </row>
    <row r="20" spans="1:5">
      <c r="A20" s="12">
        <v>40865</v>
      </c>
      <c r="B20" s="11" t="s">
        <v>6</v>
      </c>
      <c r="C20" s="11">
        <v>40.4</v>
      </c>
      <c r="D20" s="11"/>
    </row>
    <row r="21" spans="1:5">
      <c r="A21" s="12">
        <v>40866</v>
      </c>
      <c r="B21" s="11" t="s">
        <v>0</v>
      </c>
      <c r="C21" s="11">
        <v>24.6</v>
      </c>
      <c r="D21" s="11"/>
    </row>
    <row r="22" spans="1:5">
      <c r="A22" s="12">
        <v>40867</v>
      </c>
      <c r="B22" s="11" t="s">
        <v>1</v>
      </c>
      <c r="C22" s="11">
        <v>23.8</v>
      </c>
      <c r="D22" s="11"/>
    </row>
    <row r="23" spans="1:5">
      <c r="A23" s="12">
        <v>40868</v>
      </c>
      <c r="B23" s="11" t="s">
        <v>2</v>
      </c>
      <c r="C23" s="13">
        <v>52.9</v>
      </c>
      <c r="D23" s="11"/>
    </row>
    <row r="24" spans="1:5">
      <c r="A24" s="12">
        <v>40869</v>
      </c>
      <c r="B24" s="11" t="s">
        <v>3</v>
      </c>
      <c r="C24" s="11">
        <v>29.9</v>
      </c>
      <c r="D24" s="11"/>
    </row>
    <row r="25" spans="1:5">
      <c r="A25" s="12">
        <v>40870</v>
      </c>
      <c r="B25" s="11" t="s">
        <v>4</v>
      </c>
      <c r="C25" s="11">
        <v>32.5</v>
      </c>
      <c r="D25" s="11"/>
    </row>
    <row r="26" spans="1:5">
      <c r="A26" s="12">
        <v>40871</v>
      </c>
      <c r="B26" s="11" t="s">
        <v>5</v>
      </c>
      <c r="C26" s="11">
        <v>29.6</v>
      </c>
      <c r="D26" s="11"/>
    </row>
    <row r="27" spans="1:5">
      <c r="A27" s="12">
        <v>40872</v>
      </c>
      <c r="B27" s="11" t="s">
        <v>6</v>
      </c>
      <c r="C27" s="11">
        <v>13.3</v>
      </c>
      <c r="D27" s="11"/>
    </row>
    <row r="28" spans="1:5">
      <c r="A28" s="12">
        <v>40873</v>
      </c>
      <c r="B28" s="11" t="s">
        <v>0</v>
      </c>
      <c r="C28" s="11">
        <v>10.4</v>
      </c>
      <c r="D28" s="11"/>
    </row>
    <row r="29" spans="1:5">
      <c r="A29" s="12">
        <v>40874</v>
      </c>
      <c r="B29" s="11" t="s">
        <v>1</v>
      </c>
      <c r="C29" s="11">
        <v>13.3</v>
      </c>
      <c r="D29" s="11"/>
    </row>
    <row r="30" spans="1:5">
      <c r="A30" s="12">
        <v>40875</v>
      </c>
      <c r="B30" s="11" t="s">
        <v>2</v>
      </c>
      <c r="C30" s="11">
        <v>44.4</v>
      </c>
      <c r="D30" s="11"/>
    </row>
    <row r="31" spans="1:5">
      <c r="A31" s="12">
        <v>40876</v>
      </c>
      <c r="B31" s="11" t="s">
        <v>3</v>
      </c>
      <c r="C31" s="11">
        <v>15.4</v>
      </c>
      <c r="D31" s="11"/>
    </row>
    <row r="32" spans="1:5">
      <c r="A32" s="12">
        <v>40877</v>
      </c>
      <c r="B32" s="11" t="s">
        <v>4</v>
      </c>
      <c r="C32" s="11">
        <v>25.8</v>
      </c>
      <c r="D32" s="11"/>
      <c r="E32" s="10" t="s">
        <v>12</v>
      </c>
    </row>
    <row r="33" spans="1:4">
      <c r="A33" s="12"/>
      <c r="B33" s="11"/>
      <c r="C33" s="11"/>
      <c r="D33" s="11"/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19" sqref="B19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40878</v>
      </c>
      <c r="B3" s="11" t="s">
        <v>5</v>
      </c>
      <c r="C3" s="11">
        <v>21.7</v>
      </c>
      <c r="D3" s="11"/>
      <c r="E3" s="11"/>
    </row>
    <row r="4" spans="1:5">
      <c r="A4" s="12">
        <v>40879</v>
      </c>
      <c r="B4" s="11" t="s">
        <v>6</v>
      </c>
      <c r="C4" s="11">
        <v>22.9</v>
      </c>
      <c r="E4" s="11"/>
    </row>
    <row r="5" spans="1:5">
      <c r="A5" s="12">
        <v>40880</v>
      </c>
      <c r="B5" s="11" t="s">
        <v>0</v>
      </c>
      <c r="C5" s="11">
        <v>9.1999999999999993</v>
      </c>
      <c r="E5" s="11"/>
    </row>
    <row r="6" spans="1:5">
      <c r="A6" s="12">
        <v>40881</v>
      </c>
      <c r="B6" s="11" t="s">
        <v>1</v>
      </c>
      <c r="C6" s="11">
        <v>6.7</v>
      </c>
      <c r="E6" s="11"/>
    </row>
    <row r="7" spans="1:5">
      <c r="A7" s="12">
        <v>40882</v>
      </c>
      <c r="B7" s="11" t="s">
        <v>2</v>
      </c>
      <c r="C7" s="11">
        <v>8.3000000000000007</v>
      </c>
      <c r="E7" s="11"/>
    </row>
    <row r="8" spans="1:5">
      <c r="A8" s="12">
        <v>40883</v>
      </c>
      <c r="B8" s="11" t="s">
        <v>3</v>
      </c>
      <c r="C8" s="11">
        <v>9.6</v>
      </c>
      <c r="D8" s="14"/>
    </row>
    <row r="9" spans="1:5">
      <c r="A9" s="12">
        <v>40884</v>
      </c>
      <c r="B9" s="11" t="s">
        <v>4</v>
      </c>
      <c r="C9" s="11">
        <v>10</v>
      </c>
      <c r="D9" s="11"/>
    </row>
    <row r="10" spans="1:5">
      <c r="A10" s="12">
        <v>40885</v>
      </c>
      <c r="B10" s="11" t="s">
        <v>5</v>
      </c>
      <c r="C10" s="11">
        <v>14.6</v>
      </c>
      <c r="D10" s="11"/>
    </row>
    <row r="11" spans="1:5">
      <c r="A11" s="12">
        <v>40886</v>
      </c>
      <c r="B11" s="11" t="s">
        <v>6</v>
      </c>
      <c r="C11" s="11">
        <v>10</v>
      </c>
      <c r="D11" s="11"/>
    </row>
    <row r="12" spans="1:5">
      <c r="A12" s="12">
        <v>40887</v>
      </c>
      <c r="B12" s="11" t="s">
        <v>0</v>
      </c>
      <c r="C12" s="11">
        <v>13.8</v>
      </c>
      <c r="D12" s="11"/>
    </row>
    <row r="13" spans="1:5">
      <c r="A13" s="12">
        <v>40888</v>
      </c>
      <c r="B13" s="11" t="s">
        <v>1</v>
      </c>
      <c r="C13" s="11">
        <v>7.5</v>
      </c>
      <c r="D13" s="11"/>
    </row>
    <row r="14" spans="1:5">
      <c r="A14" s="12">
        <v>40889</v>
      </c>
      <c r="B14" s="11" t="s">
        <v>2</v>
      </c>
      <c r="C14" s="11">
        <v>13.8</v>
      </c>
      <c r="D14" s="11"/>
    </row>
    <row r="15" spans="1:5">
      <c r="A15" s="12">
        <v>40890</v>
      </c>
      <c r="B15" s="11" t="s">
        <v>3</v>
      </c>
      <c r="C15" s="11">
        <v>10.4</v>
      </c>
      <c r="D15" s="11"/>
    </row>
    <row r="16" spans="1:5">
      <c r="A16" s="12">
        <v>40891</v>
      </c>
      <c r="B16" s="11" t="s">
        <v>4</v>
      </c>
      <c r="C16" s="11">
        <v>20.8</v>
      </c>
      <c r="D16" s="11"/>
    </row>
    <row r="17" spans="1:5">
      <c r="A17" s="12">
        <v>40892</v>
      </c>
      <c r="B17" s="11" t="s">
        <v>5</v>
      </c>
      <c r="C17" s="11">
        <v>10.4</v>
      </c>
      <c r="D17" s="11"/>
    </row>
    <row r="18" spans="1:5">
      <c r="A18" s="12">
        <v>40893</v>
      </c>
      <c r="B18" s="11" t="s">
        <v>6</v>
      </c>
      <c r="C18" s="11">
        <v>24.2</v>
      </c>
      <c r="D18" s="11"/>
    </row>
    <row r="19" spans="1:5">
      <c r="A19" s="12">
        <v>40894</v>
      </c>
      <c r="B19" s="11" t="s">
        <v>0</v>
      </c>
      <c r="C19" s="11">
        <v>16.3</v>
      </c>
      <c r="D19" s="11"/>
    </row>
    <row r="20" spans="1:5">
      <c r="A20" s="12">
        <v>40895</v>
      </c>
      <c r="B20" s="11" t="s">
        <v>1</v>
      </c>
      <c r="C20" s="11">
        <v>18.3</v>
      </c>
      <c r="D20" s="11"/>
    </row>
    <row r="21" spans="1:5">
      <c r="A21" s="12">
        <v>40896</v>
      </c>
      <c r="B21" s="11" t="s">
        <v>2</v>
      </c>
      <c r="C21" s="11">
        <v>22.5</v>
      </c>
      <c r="D21" s="11"/>
    </row>
    <row r="22" spans="1:5">
      <c r="A22" s="12">
        <v>40897</v>
      </c>
      <c r="B22" s="11" t="s">
        <v>3</v>
      </c>
      <c r="C22" s="11">
        <v>13.8</v>
      </c>
      <c r="D22" s="11"/>
    </row>
    <row r="23" spans="1:5">
      <c r="A23" s="12">
        <v>40898</v>
      </c>
      <c r="B23" s="11" t="s">
        <v>4</v>
      </c>
      <c r="C23" s="11">
        <v>14.6</v>
      </c>
      <c r="D23" s="11"/>
    </row>
    <row r="24" spans="1:5">
      <c r="A24" s="12">
        <v>40899</v>
      </c>
      <c r="B24" s="11" t="s">
        <v>5</v>
      </c>
      <c r="C24" s="11">
        <v>12.9</v>
      </c>
      <c r="D24" s="11"/>
    </row>
    <row r="25" spans="1:5">
      <c r="A25" s="12">
        <v>40900</v>
      </c>
      <c r="B25" s="11" t="s">
        <v>6</v>
      </c>
      <c r="C25" s="11">
        <v>15</v>
      </c>
      <c r="D25" s="11"/>
    </row>
    <row r="26" spans="1:5">
      <c r="A26" s="12">
        <v>40901</v>
      </c>
      <c r="B26" s="11" t="s">
        <v>0</v>
      </c>
      <c r="C26" s="11">
        <v>11.7</v>
      </c>
      <c r="D26" s="11"/>
    </row>
    <row r="27" spans="1:5">
      <c r="A27" s="12">
        <v>40902</v>
      </c>
      <c r="B27" s="11" t="s">
        <v>1</v>
      </c>
      <c r="C27" s="11">
        <v>5</v>
      </c>
      <c r="D27" s="11"/>
    </row>
    <row r="28" spans="1:5">
      <c r="A28" s="12">
        <v>40903</v>
      </c>
      <c r="B28" s="11" t="s">
        <v>2</v>
      </c>
      <c r="C28" s="11">
        <v>8.8000000000000007</v>
      </c>
      <c r="D28" s="11"/>
    </row>
    <row r="29" spans="1:5">
      <c r="A29" s="12">
        <v>40904</v>
      </c>
      <c r="B29" s="11" t="s">
        <v>3</v>
      </c>
      <c r="C29" s="11">
        <v>8.3000000000000007</v>
      </c>
      <c r="D29" s="11"/>
    </row>
    <row r="30" spans="1:5">
      <c r="A30" s="12">
        <v>40905</v>
      </c>
      <c r="B30" s="11" t="s">
        <v>4</v>
      </c>
      <c r="C30" s="11">
        <v>9.1999999999999993</v>
      </c>
      <c r="D30" s="11"/>
    </row>
    <row r="31" spans="1:5">
      <c r="A31" s="12">
        <v>40906</v>
      </c>
      <c r="B31" s="11" t="s">
        <v>5</v>
      </c>
      <c r="C31" s="11">
        <v>12.5</v>
      </c>
      <c r="D31" s="11"/>
    </row>
    <row r="32" spans="1:5">
      <c r="A32" s="12">
        <v>40907</v>
      </c>
      <c r="B32" s="11" t="s">
        <v>6</v>
      </c>
      <c r="C32" s="11">
        <v>10.4</v>
      </c>
      <c r="D32" s="11"/>
      <c r="E32" s="10" t="s">
        <v>11</v>
      </c>
    </row>
    <row r="33" spans="1:4">
      <c r="A33" s="12">
        <v>40908</v>
      </c>
      <c r="B33" s="11" t="s">
        <v>0</v>
      </c>
      <c r="C33" s="11">
        <v>5.4</v>
      </c>
      <c r="D33" s="11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8"/>
  <sheetViews>
    <sheetView tabSelected="1" workbookViewId="0">
      <selection activeCell="F40" sqref="F40"/>
    </sheetView>
  </sheetViews>
  <sheetFormatPr defaultRowHeight="12.75"/>
  <cols>
    <col min="1" max="1" width="16.5703125" style="12" customWidth="1"/>
    <col min="2" max="2" width="12.7109375" style="10" customWidth="1"/>
    <col min="3" max="3" width="13.140625" style="10" customWidth="1"/>
    <col min="4" max="16384" width="9.140625" style="10"/>
  </cols>
  <sheetData>
    <row r="1" spans="1:10">
      <c r="A1" s="12" t="str">
        <f>'01'!A1</f>
        <v>Date</v>
      </c>
      <c r="B1" s="10" t="str">
        <f>'01'!B1</f>
        <v>Day</v>
      </c>
      <c r="C1" s="10" t="str">
        <f>'01'!C1</f>
        <v>24 hour mean PM10 (ug/m3)</v>
      </c>
      <c r="H1" s="10" t="s">
        <v>31</v>
      </c>
      <c r="I1" s="10" t="s">
        <v>32</v>
      </c>
      <c r="J1" s="10" t="s">
        <v>33</v>
      </c>
    </row>
    <row r="2" spans="1:10">
      <c r="H2" s="26"/>
    </row>
    <row r="3" spans="1:10">
      <c r="A3" s="12">
        <f>'01'!A3</f>
        <v>40544</v>
      </c>
      <c r="B3" s="10" t="str">
        <f>'01'!B3</f>
        <v>Sa</v>
      </c>
      <c r="E3" s="24" t="s">
        <v>26</v>
      </c>
      <c r="F3">
        <f>COUNT($C$3:$C$368)</f>
        <v>354</v>
      </c>
      <c r="H3" s="26">
        <f>$F$6</f>
        <v>21.731073446327692</v>
      </c>
      <c r="I3" s="10">
        <v>40</v>
      </c>
      <c r="J3" s="10">
        <v>50</v>
      </c>
    </row>
    <row r="4" spans="1:10">
      <c r="A4" s="12">
        <f>'01'!A4</f>
        <v>40545</v>
      </c>
      <c r="B4" s="10" t="str">
        <f>'01'!B4</f>
        <v>Su</v>
      </c>
      <c r="E4" s="24" t="s">
        <v>27</v>
      </c>
      <c r="F4">
        <f>MIN($C$3:$C$368)</f>
        <v>4.2</v>
      </c>
      <c r="H4" s="26">
        <f t="shared" ref="H4:H67" si="0">$F$6</f>
        <v>21.731073446327692</v>
      </c>
      <c r="I4" s="10">
        <v>40</v>
      </c>
      <c r="J4" s="10">
        <v>50</v>
      </c>
    </row>
    <row r="5" spans="1:10">
      <c r="A5" s="12">
        <f>'01'!A5</f>
        <v>40546</v>
      </c>
      <c r="B5" s="10" t="str">
        <f>'01'!B5</f>
        <v>M</v>
      </c>
      <c r="E5" s="24" t="s">
        <v>28</v>
      </c>
      <c r="F5">
        <f>MAX($C$3:$C$368)</f>
        <v>90.8</v>
      </c>
      <c r="H5" s="26">
        <f t="shared" si="0"/>
        <v>21.731073446327692</v>
      </c>
      <c r="I5" s="10">
        <v>40</v>
      </c>
      <c r="J5" s="10">
        <v>50</v>
      </c>
    </row>
    <row r="6" spans="1:10">
      <c r="A6" s="12">
        <f>'01'!A6</f>
        <v>40547</v>
      </c>
      <c r="B6" s="10" t="str">
        <f>'01'!B6</f>
        <v>Tu</v>
      </c>
      <c r="E6" s="24" t="s">
        <v>29</v>
      </c>
      <c r="F6" s="25">
        <f>AVERAGE($C$3:$C$368)</f>
        <v>21.731073446327692</v>
      </c>
      <c r="H6" s="26">
        <f t="shared" si="0"/>
        <v>21.731073446327692</v>
      </c>
      <c r="I6" s="10">
        <v>40</v>
      </c>
      <c r="J6" s="10">
        <v>50</v>
      </c>
    </row>
    <row r="7" spans="1:10">
      <c r="A7" s="12">
        <f>'01'!A7</f>
        <v>40548</v>
      </c>
      <c r="B7" s="10" t="str">
        <f>'01'!B7</f>
        <v>W</v>
      </c>
      <c r="E7" s="24" t="s">
        <v>30</v>
      </c>
      <c r="F7">
        <f>COUNTIF($C$3:$C$368,"&gt;50")</f>
        <v>10</v>
      </c>
      <c r="H7" s="26">
        <f t="shared" si="0"/>
        <v>21.731073446327692</v>
      </c>
      <c r="I7" s="10">
        <v>40</v>
      </c>
      <c r="J7" s="10">
        <v>50</v>
      </c>
    </row>
    <row r="8" spans="1:10">
      <c r="A8" s="12">
        <f>'01'!A8</f>
        <v>40549</v>
      </c>
      <c r="B8" s="10" t="str">
        <f>'01'!B8</f>
        <v>Th</v>
      </c>
      <c r="C8" s="10">
        <f>'01'!C8</f>
        <v>35.200000000000003</v>
      </c>
      <c r="H8" s="26">
        <f t="shared" si="0"/>
        <v>21.731073446327692</v>
      </c>
      <c r="I8" s="10">
        <v>40</v>
      </c>
      <c r="J8" s="10">
        <v>50</v>
      </c>
    </row>
    <row r="9" spans="1:10">
      <c r="A9" s="12">
        <f>'01'!A9</f>
        <v>40550</v>
      </c>
      <c r="B9" s="10" t="str">
        <f>'01'!B9</f>
        <v>F</v>
      </c>
      <c r="C9" s="10">
        <f>'01'!C9</f>
        <v>14.2</v>
      </c>
      <c r="H9" s="26">
        <f t="shared" si="0"/>
        <v>21.731073446327692</v>
      </c>
      <c r="I9" s="10">
        <v>40</v>
      </c>
      <c r="J9" s="10">
        <v>50</v>
      </c>
    </row>
    <row r="10" spans="1:10">
      <c r="A10" s="12">
        <f>'01'!A10</f>
        <v>40551</v>
      </c>
      <c r="B10" s="10" t="str">
        <f>'01'!B10</f>
        <v>Sa</v>
      </c>
      <c r="C10" s="10">
        <f>'01'!C10</f>
        <v>12.9</v>
      </c>
      <c r="H10" s="26">
        <f t="shared" si="0"/>
        <v>21.731073446327692</v>
      </c>
      <c r="I10" s="10">
        <v>40</v>
      </c>
      <c r="J10" s="10">
        <v>50</v>
      </c>
    </row>
    <row r="11" spans="1:10">
      <c r="A11" s="12">
        <f>'01'!A11</f>
        <v>40552</v>
      </c>
      <c r="B11" s="10" t="str">
        <f>'01'!B11</f>
        <v>Su</v>
      </c>
      <c r="C11" s="10">
        <f>'01'!C11</f>
        <v>12.5</v>
      </c>
      <c r="H11" s="26">
        <f t="shared" si="0"/>
        <v>21.731073446327692</v>
      </c>
      <c r="I11" s="10">
        <v>40</v>
      </c>
      <c r="J11" s="10">
        <v>50</v>
      </c>
    </row>
    <row r="12" spans="1:10">
      <c r="A12" s="12">
        <f>'01'!A12</f>
        <v>40553</v>
      </c>
      <c r="B12" s="10" t="str">
        <f>'01'!B12</f>
        <v>M</v>
      </c>
      <c r="C12" s="10">
        <f>'01'!C12</f>
        <v>21.7</v>
      </c>
      <c r="H12" s="26">
        <f t="shared" si="0"/>
        <v>21.731073446327692</v>
      </c>
      <c r="I12" s="10">
        <v>40</v>
      </c>
      <c r="J12" s="10">
        <v>50</v>
      </c>
    </row>
    <row r="13" spans="1:10">
      <c r="A13" s="12">
        <f>'01'!A13</f>
        <v>40554</v>
      </c>
      <c r="B13" s="10" t="str">
        <f>'01'!B13</f>
        <v>Tu</v>
      </c>
      <c r="C13" s="10">
        <f>'01'!C13</f>
        <v>18.3</v>
      </c>
      <c r="H13" s="26">
        <f t="shared" si="0"/>
        <v>21.731073446327692</v>
      </c>
      <c r="I13" s="10">
        <v>40</v>
      </c>
      <c r="J13" s="10">
        <v>50</v>
      </c>
    </row>
    <row r="14" spans="1:10">
      <c r="A14" s="12">
        <f>'01'!A14</f>
        <v>40555</v>
      </c>
      <c r="B14" s="10" t="str">
        <f>'01'!B14</f>
        <v>W</v>
      </c>
      <c r="C14" s="10">
        <f>'01'!C14</f>
        <v>12.9</v>
      </c>
      <c r="H14" s="26">
        <f t="shared" si="0"/>
        <v>21.731073446327692</v>
      </c>
      <c r="I14" s="10">
        <v>40</v>
      </c>
      <c r="J14" s="10">
        <v>50</v>
      </c>
    </row>
    <row r="15" spans="1:10">
      <c r="A15" s="12">
        <f>'01'!A15</f>
        <v>40556</v>
      </c>
      <c r="B15" s="10" t="str">
        <f>'01'!B15</f>
        <v>Th</v>
      </c>
      <c r="C15" s="10">
        <f>'01'!C15</f>
        <v>11.2</v>
      </c>
      <c r="H15" s="26">
        <f t="shared" si="0"/>
        <v>21.731073446327692</v>
      </c>
      <c r="I15" s="10">
        <v>40</v>
      </c>
      <c r="J15" s="10">
        <v>50</v>
      </c>
    </row>
    <row r="16" spans="1:10">
      <c r="A16" s="12">
        <f>'01'!A16</f>
        <v>40557</v>
      </c>
      <c r="B16" s="10" t="str">
        <f>'01'!B16</f>
        <v>F</v>
      </c>
      <c r="C16" s="10">
        <f>'01'!C16</f>
        <v>13.8</v>
      </c>
      <c r="H16" s="26">
        <f t="shared" si="0"/>
        <v>21.731073446327692</v>
      </c>
      <c r="I16" s="10">
        <v>40</v>
      </c>
      <c r="J16" s="10">
        <v>50</v>
      </c>
    </row>
    <row r="17" spans="1:10">
      <c r="A17" s="12">
        <f>'01'!A17</f>
        <v>40558</v>
      </c>
      <c r="B17" s="10" t="str">
        <f>'01'!B17</f>
        <v>Sa</v>
      </c>
      <c r="C17" s="10">
        <f>'01'!C17</f>
        <v>17.5</v>
      </c>
      <c r="H17" s="26">
        <f t="shared" si="0"/>
        <v>21.731073446327692</v>
      </c>
      <c r="I17" s="10">
        <v>40</v>
      </c>
      <c r="J17" s="10">
        <v>50</v>
      </c>
    </row>
    <row r="18" spans="1:10">
      <c r="A18" s="12">
        <f>'01'!A18</f>
        <v>40559</v>
      </c>
      <c r="B18" s="10" t="str">
        <f>'01'!B18</f>
        <v>Su</v>
      </c>
      <c r="C18" s="10">
        <f>'01'!C18</f>
        <v>20.8</v>
      </c>
      <c r="H18" s="26">
        <f t="shared" si="0"/>
        <v>21.731073446327692</v>
      </c>
      <c r="I18" s="10">
        <v>40</v>
      </c>
      <c r="J18" s="10">
        <v>50</v>
      </c>
    </row>
    <row r="19" spans="1:10">
      <c r="A19" s="12">
        <f>'01'!A19</f>
        <v>40560</v>
      </c>
      <c r="B19" s="10" t="str">
        <f>'01'!B19</f>
        <v>M</v>
      </c>
      <c r="C19" s="10">
        <f>'01'!C19</f>
        <v>24.1</v>
      </c>
      <c r="H19" s="26">
        <f t="shared" si="0"/>
        <v>21.731073446327692</v>
      </c>
      <c r="I19" s="10">
        <v>40</v>
      </c>
      <c r="J19" s="10">
        <v>50</v>
      </c>
    </row>
    <row r="20" spans="1:10">
      <c r="A20" s="12">
        <f>'01'!A20</f>
        <v>40561</v>
      </c>
      <c r="B20" s="10" t="str">
        <f>'01'!B20</f>
        <v>Tu</v>
      </c>
      <c r="C20" s="10">
        <f>'01'!C20</f>
        <v>25.8</v>
      </c>
      <c r="H20" s="26">
        <f t="shared" si="0"/>
        <v>21.731073446327692</v>
      </c>
      <c r="I20" s="10">
        <v>40</v>
      </c>
      <c r="J20" s="10">
        <v>50</v>
      </c>
    </row>
    <row r="21" spans="1:10">
      <c r="A21" s="12">
        <f>'01'!A21</f>
        <v>40562</v>
      </c>
      <c r="B21" s="10" t="str">
        <f>'01'!B21</f>
        <v>W</v>
      </c>
      <c r="C21" s="10">
        <f>'01'!C21</f>
        <v>24.9</v>
      </c>
      <c r="H21" s="26">
        <f t="shared" si="0"/>
        <v>21.731073446327692</v>
      </c>
      <c r="I21" s="10">
        <v>40</v>
      </c>
      <c r="J21" s="10">
        <v>50</v>
      </c>
    </row>
    <row r="22" spans="1:10">
      <c r="A22" s="12">
        <f>'01'!A22</f>
        <v>40563</v>
      </c>
      <c r="B22" s="10" t="str">
        <f>'01'!B22</f>
        <v>Th</v>
      </c>
      <c r="C22" s="10">
        <f>'01'!C22</f>
        <v>20.8</v>
      </c>
      <c r="H22" s="26">
        <f t="shared" si="0"/>
        <v>21.731073446327692</v>
      </c>
      <c r="I22" s="10">
        <v>40</v>
      </c>
      <c r="J22" s="10">
        <v>50</v>
      </c>
    </row>
    <row r="23" spans="1:10">
      <c r="A23" s="12">
        <f>'01'!A23</f>
        <v>40564</v>
      </c>
      <c r="B23" s="10" t="str">
        <f>'01'!B23</f>
        <v>F</v>
      </c>
      <c r="C23" s="10">
        <f>'01'!C23</f>
        <v>27.9</v>
      </c>
      <c r="H23" s="26">
        <f t="shared" si="0"/>
        <v>21.731073446327692</v>
      </c>
      <c r="I23" s="10">
        <v>40</v>
      </c>
      <c r="J23" s="10">
        <v>50</v>
      </c>
    </row>
    <row r="24" spans="1:10">
      <c r="A24" s="12">
        <f>'01'!A24</f>
        <v>40565</v>
      </c>
      <c r="B24" s="10" t="str">
        <f>'01'!B24</f>
        <v>Sa</v>
      </c>
      <c r="C24" s="10">
        <f>'01'!C24</f>
        <v>27.5</v>
      </c>
      <c r="H24" s="26">
        <f t="shared" si="0"/>
        <v>21.731073446327692</v>
      </c>
      <c r="I24" s="10">
        <v>40</v>
      </c>
      <c r="J24" s="10">
        <v>50</v>
      </c>
    </row>
    <row r="25" spans="1:10">
      <c r="A25" s="12">
        <f>'01'!A25</f>
        <v>40566</v>
      </c>
      <c r="B25" s="10" t="str">
        <f>'01'!B25</f>
        <v>Su</v>
      </c>
      <c r="C25" s="10">
        <f>'01'!C25</f>
        <v>24.2</v>
      </c>
      <c r="H25" s="26">
        <f t="shared" si="0"/>
        <v>21.731073446327692</v>
      </c>
      <c r="I25" s="10">
        <v>40</v>
      </c>
      <c r="J25" s="10">
        <v>50</v>
      </c>
    </row>
    <row r="26" spans="1:10">
      <c r="A26" s="12">
        <f>'01'!A26</f>
        <v>40567</v>
      </c>
      <c r="B26" s="10" t="str">
        <f>'01'!B26</f>
        <v>M</v>
      </c>
      <c r="C26" s="10">
        <f>'01'!C26</f>
        <v>23.8</v>
      </c>
      <c r="H26" s="26">
        <f t="shared" si="0"/>
        <v>21.731073446327692</v>
      </c>
      <c r="I26" s="10">
        <v>40</v>
      </c>
      <c r="J26" s="10">
        <v>50</v>
      </c>
    </row>
    <row r="27" spans="1:10">
      <c r="A27" s="12">
        <f>'01'!A27</f>
        <v>40568</v>
      </c>
      <c r="B27" s="10" t="str">
        <f>'01'!B27</f>
        <v>Tu</v>
      </c>
      <c r="C27" s="10">
        <f>'01'!C27</f>
        <v>19.600000000000001</v>
      </c>
      <c r="H27" s="26">
        <f t="shared" si="0"/>
        <v>21.731073446327692</v>
      </c>
      <c r="I27" s="10">
        <v>40</v>
      </c>
      <c r="J27" s="10">
        <v>50</v>
      </c>
    </row>
    <row r="28" spans="1:10">
      <c r="A28" s="12">
        <f>'01'!A28</f>
        <v>40569</v>
      </c>
      <c r="B28" s="10" t="str">
        <f>'01'!B28</f>
        <v>W</v>
      </c>
      <c r="C28" s="10">
        <f>'01'!C28</f>
        <v>14.2</v>
      </c>
      <c r="H28" s="26">
        <f t="shared" si="0"/>
        <v>21.731073446327692</v>
      </c>
      <c r="I28" s="10">
        <v>40</v>
      </c>
      <c r="J28" s="10">
        <v>50</v>
      </c>
    </row>
    <row r="29" spans="1:10">
      <c r="A29" s="12">
        <f>'01'!A29</f>
        <v>40570</v>
      </c>
      <c r="B29" s="10" t="str">
        <f>'01'!B29</f>
        <v>Th</v>
      </c>
      <c r="C29" s="10">
        <f>'01'!C29</f>
        <v>11.3</v>
      </c>
      <c r="H29" s="26">
        <f t="shared" si="0"/>
        <v>21.731073446327692</v>
      </c>
      <c r="I29" s="10">
        <v>40</v>
      </c>
      <c r="J29" s="10">
        <v>50</v>
      </c>
    </row>
    <row r="30" spans="1:10">
      <c r="A30" s="12">
        <f>'01'!A30</f>
        <v>40571</v>
      </c>
      <c r="B30" s="10" t="str">
        <f>'01'!B30</f>
        <v>F</v>
      </c>
      <c r="C30" s="10">
        <f>'01'!C30</f>
        <v>13.8</v>
      </c>
      <c r="H30" s="26">
        <f t="shared" si="0"/>
        <v>21.731073446327692</v>
      </c>
      <c r="I30" s="10">
        <v>40</v>
      </c>
      <c r="J30" s="10">
        <v>50</v>
      </c>
    </row>
    <row r="31" spans="1:10">
      <c r="A31" s="12">
        <f>'01'!A31</f>
        <v>40572</v>
      </c>
      <c r="B31" s="10" t="str">
        <f>'01'!B31</f>
        <v>Sa</v>
      </c>
      <c r="C31" s="10">
        <f>'01'!C31</f>
        <v>16.7</v>
      </c>
      <c r="H31" s="26">
        <f t="shared" si="0"/>
        <v>21.731073446327692</v>
      </c>
      <c r="I31" s="10">
        <v>40</v>
      </c>
      <c r="J31" s="10">
        <v>50</v>
      </c>
    </row>
    <row r="32" spans="1:10">
      <c r="A32" s="12">
        <f>'01'!A32</f>
        <v>40573</v>
      </c>
      <c r="B32" s="10" t="str">
        <f>'01'!B32</f>
        <v>Su</v>
      </c>
      <c r="C32" s="10">
        <f>'01'!C32</f>
        <v>17.100000000000001</v>
      </c>
      <c r="H32" s="26">
        <f t="shared" si="0"/>
        <v>21.731073446327692</v>
      </c>
      <c r="I32" s="10">
        <v>40</v>
      </c>
      <c r="J32" s="10">
        <v>50</v>
      </c>
    </row>
    <row r="33" spans="1:10">
      <c r="A33" s="12">
        <f>'01'!A33</f>
        <v>40574</v>
      </c>
      <c r="B33" s="10" t="str">
        <f>'01'!B33</f>
        <v>M</v>
      </c>
      <c r="C33" s="10">
        <f>'01'!C33</f>
        <v>54.6</v>
      </c>
      <c r="H33" s="26">
        <f t="shared" si="0"/>
        <v>21.731073446327692</v>
      </c>
      <c r="I33" s="10">
        <v>40</v>
      </c>
      <c r="J33" s="10">
        <v>50</v>
      </c>
    </row>
    <row r="34" spans="1:10">
      <c r="A34" s="22">
        <f>'02'!A3</f>
        <v>40575</v>
      </c>
      <c r="B34" s="22" t="str">
        <f>'02'!B3</f>
        <v>Tu</v>
      </c>
      <c r="C34" s="23">
        <f>'02'!C3</f>
        <v>32.1</v>
      </c>
      <c r="H34" s="26">
        <f t="shared" si="0"/>
        <v>21.731073446327692</v>
      </c>
      <c r="I34" s="10">
        <v>40</v>
      </c>
      <c r="J34" s="10">
        <v>50</v>
      </c>
    </row>
    <row r="35" spans="1:10">
      <c r="A35" s="22">
        <f>'02'!A4</f>
        <v>40576</v>
      </c>
      <c r="B35" s="22" t="str">
        <f>'02'!B4</f>
        <v>W</v>
      </c>
      <c r="C35" s="23">
        <f>'02'!C4</f>
        <v>25.4</v>
      </c>
      <c r="H35" s="26">
        <f t="shared" si="0"/>
        <v>21.731073446327692</v>
      </c>
      <c r="I35" s="10">
        <v>40</v>
      </c>
      <c r="J35" s="10">
        <v>50</v>
      </c>
    </row>
    <row r="36" spans="1:10">
      <c r="A36" s="22">
        <f>'02'!A5</f>
        <v>40577</v>
      </c>
      <c r="B36" s="22" t="str">
        <f>'02'!B5</f>
        <v>Th</v>
      </c>
      <c r="C36" s="23">
        <f>'02'!C5</f>
        <v>21.3</v>
      </c>
      <c r="H36" s="26">
        <f t="shared" si="0"/>
        <v>21.731073446327692</v>
      </c>
      <c r="I36" s="10">
        <v>40</v>
      </c>
      <c r="J36" s="10">
        <v>50</v>
      </c>
    </row>
    <row r="37" spans="1:10">
      <c r="A37" s="22">
        <f>'02'!A6</f>
        <v>40578</v>
      </c>
      <c r="B37" s="22" t="str">
        <f>'02'!B6</f>
        <v>F</v>
      </c>
      <c r="C37" s="23">
        <f>'02'!C6</f>
        <v>10.4</v>
      </c>
      <c r="H37" s="26">
        <f t="shared" si="0"/>
        <v>21.731073446327692</v>
      </c>
      <c r="I37" s="10">
        <v>40</v>
      </c>
      <c r="J37" s="10">
        <v>50</v>
      </c>
    </row>
    <row r="38" spans="1:10">
      <c r="A38" s="22">
        <f>'02'!A7</f>
        <v>40579</v>
      </c>
      <c r="B38" s="22" t="str">
        <f>'02'!B7</f>
        <v>Sa</v>
      </c>
      <c r="C38" s="23">
        <f>'02'!C7</f>
        <v>6.3</v>
      </c>
      <c r="H38" s="26">
        <f t="shared" si="0"/>
        <v>21.731073446327692</v>
      </c>
      <c r="I38" s="10">
        <v>40</v>
      </c>
      <c r="J38" s="10">
        <v>50</v>
      </c>
    </row>
    <row r="39" spans="1:10">
      <c r="A39" s="22">
        <f>'02'!A8</f>
        <v>40580</v>
      </c>
      <c r="B39" s="22" t="str">
        <f>'02'!B8</f>
        <v>Su</v>
      </c>
      <c r="C39" s="23">
        <f>'02'!C8</f>
        <v>6.3</v>
      </c>
      <c r="H39" s="26">
        <f t="shared" si="0"/>
        <v>21.731073446327692</v>
      </c>
      <c r="I39" s="10">
        <v>40</v>
      </c>
      <c r="J39" s="10">
        <v>50</v>
      </c>
    </row>
    <row r="40" spans="1:10">
      <c r="A40" s="22">
        <f>'02'!A9</f>
        <v>40581</v>
      </c>
      <c r="B40" s="22" t="str">
        <f>'02'!B9</f>
        <v>M</v>
      </c>
      <c r="C40" s="23">
        <f>'02'!C9</f>
        <v>23.3</v>
      </c>
      <c r="H40" s="26">
        <f t="shared" si="0"/>
        <v>21.731073446327692</v>
      </c>
      <c r="I40" s="10">
        <v>40</v>
      </c>
      <c r="J40" s="10">
        <v>50</v>
      </c>
    </row>
    <row r="41" spans="1:10">
      <c r="A41" s="22">
        <f>'02'!A10</f>
        <v>40582</v>
      </c>
      <c r="B41" s="22" t="str">
        <f>'02'!B10</f>
        <v>Tu</v>
      </c>
      <c r="C41" s="23">
        <f>'02'!C10</f>
        <v>28.8</v>
      </c>
      <c r="H41" s="26">
        <f t="shared" si="0"/>
        <v>21.731073446327692</v>
      </c>
      <c r="I41" s="10">
        <v>40</v>
      </c>
      <c r="J41" s="10">
        <v>50</v>
      </c>
    </row>
    <row r="42" spans="1:10">
      <c r="A42" s="22">
        <f>'02'!A11</f>
        <v>40583</v>
      </c>
      <c r="B42" s="22" t="str">
        <f>'02'!B11</f>
        <v>W</v>
      </c>
      <c r="C42" s="23">
        <f>'02'!C11</f>
        <v>54.2</v>
      </c>
      <c r="H42" s="26">
        <f t="shared" si="0"/>
        <v>21.731073446327692</v>
      </c>
      <c r="I42" s="10">
        <v>40</v>
      </c>
      <c r="J42" s="10">
        <v>50</v>
      </c>
    </row>
    <row r="43" spans="1:10">
      <c r="A43" s="22">
        <f>'02'!A12</f>
        <v>40584</v>
      </c>
      <c r="B43" s="22" t="str">
        <f>'02'!B12</f>
        <v>Th</v>
      </c>
      <c r="C43" s="23">
        <f>'02'!C12</f>
        <v>26.7</v>
      </c>
      <c r="H43" s="26">
        <f t="shared" si="0"/>
        <v>21.731073446327692</v>
      </c>
      <c r="I43" s="10">
        <v>40</v>
      </c>
      <c r="J43" s="10">
        <v>50</v>
      </c>
    </row>
    <row r="44" spans="1:10">
      <c r="A44" s="22">
        <f>'02'!A13</f>
        <v>40585</v>
      </c>
      <c r="B44" s="22" t="str">
        <f>'02'!B13</f>
        <v>F</v>
      </c>
      <c r="C44" s="23">
        <f>'02'!C13</f>
        <v>23.8</v>
      </c>
      <c r="H44" s="26">
        <f t="shared" si="0"/>
        <v>21.731073446327692</v>
      </c>
      <c r="I44" s="10">
        <v>40</v>
      </c>
      <c r="J44" s="10">
        <v>50</v>
      </c>
    </row>
    <row r="45" spans="1:10">
      <c r="A45" s="22">
        <f>'02'!A14</f>
        <v>40586</v>
      </c>
      <c r="B45" s="22" t="str">
        <f>'02'!B14</f>
        <v>Sa</v>
      </c>
      <c r="C45" s="23">
        <f>'02'!C14</f>
        <v>15.4</v>
      </c>
      <c r="H45" s="26">
        <f t="shared" si="0"/>
        <v>21.731073446327692</v>
      </c>
      <c r="I45" s="10">
        <v>40</v>
      </c>
      <c r="J45" s="10">
        <v>50</v>
      </c>
    </row>
    <row r="46" spans="1:10">
      <c r="A46" s="22">
        <f>'02'!A15</f>
        <v>40587</v>
      </c>
      <c r="B46" s="22" t="str">
        <f>'02'!B15</f>
        <v>Su</v>
      </c>
      <c r="C46" s="23">
        <f>'02'!C15</f>
        <v>7.9</v>
      </c>
      <c r="H46" s="26">
        <f t="shared" si="0"/>
        <v>21.731073446327692</v>
      </c>
      <c r="I46" s="10">
        <v>40</v>
      </c>
      <c r="J46" s="10">
        <v>50</v>
      </c>
    </row>
    <row r="47" spans="1:10">
      <c r="A47" s="22">
        <f>'02'!A16</f>
        <v>40588</v>
      </c>
      <c r="B47" s="22" t="str">
        <f>'02'!B16</f>
        <v>M</v>
      </c>
      <c r="C47" s="23">
        <f>'02'!C16</f>
        <v>28.8</v>
      </c>
      <c r="H47" s="26">
        <f t="shared" si="0"/>
        <v>21.731073446327692</v>
      </c>
      <c r="I47" s="10">
        <v>40</v>
      </c>
      <c r="J47" s="10">
        <v>50</v>
      </c>
    </row>
    <row r="48" spans="1:10">
      <c r="A48" s="22">
        <f>'02'!A17</f>
        <v>40589</v>
      </c>
      <c r="B48" s="22" t="str">
        <f>'02'!B17</f>
        <v>Tu</v>
      </c>
      <c r="C48" s="23">
        <f>'02'!C17</f>
        <v>17.100000000000001</v>
      </c>
      <c r="H48" s="26">
        <f t="shared" si="0"/>
        <v>21.731073446327692</v>
      </c>
      <c r="I48" s="10">
        <v>40</v>
      </c>
      <c r="J48" s="10">
        <v>50</v>
      </c>
    </row>
    <row r="49" spans="1:10">
      <c r="A49" s="22">
        <f>'02'!A18</f>
        <v>40590</v>
      </c>
      <c r="B49" s="22" t="str">
        <f>'02'!B18</f>
        <v>W</v>
      </c>
      <c r="C49" s="23">
        <f>'02'!C18</f>
        <v>23.8</v>
      </c>
      <c r="H49" s="26">
        <f t="shared" si="0"/>
        <v>21.731073446327692</v>
      </c>
      <c r="I49" s="10">
        <v>40</v>
      </c>
      <c r="J49" s="10">
        <v>50</v>
      </c>
    </row>
    <row r="50" spans="1:10">
      <c r="A50" s="22">
        <f>'02'!A19</f>
        <v>40591</v>
      </c>
      <c r="B50" s="22" t="str">
        <f>'02'!B19</f>
        <v>Th</v>
      </c>
      <c r="C50" s="23">
        <f>'02'!C19</f>
        <v>32.1</v>
      </c>
      <c r="H50" s="26">
        <f t="shared" si="0"/>
        <v>21.731073446327692</v>
      </c>
      <c r="I50" s="10">
        <v>40</v>
      </c>
      <c r="J50" s="10">
        <v>50</v>
      </c>
    </row>
    <row r="51" spans="1:10">
      <c r="A51" s="22">
        <f>'02'!A20</f>
        <v>40592</v>
      </c>
      <c r="B51" s="22" t="str">
        <f>'02'!B20</f>
        <v>F</v>
      </c>
      <c r="C51" s="23">
        <f>'02'!C20</f>
        <v>47.5</v>
      </c>
      <c r="H51" s="26">
        <f t="shared" si="0"/>
        <v>21.731073446327692</v>
      </c>
      <c r="I51" s="10">
        <v>40</v>
      </c>
      <c r="J51" s="10">
        <v>50</v>
      </c>
    </row>
    <row r="52" spans="1:10">
      <c r="A52" s="22">
        <f>'02'!A21</f>
        <v>40593</v>
      </c>
      <c r="B52" s="22" t="str">
        <f>'02'!B21</f>
        <v>Sa</v>
      </c>
      <c r="C52" s="23">
        <f>'02'!C21</f>
        <v>30.8</v>
      </c>
      <c r="H52" s="26">
        <f t="shared" si="0"/>
        <v>21.731073446327692</v>
      </c>
      <c r="I52" s="10">
        <v>40</v>
      </c>
      <c r="J52" s="10">
        <v>50</v>
      </c>
    </row>
    <row r="53" spans="1:10">
      <c r="A53" s="22">
        <f>'02'!A22</f>
        <v>40594</v>
      </c>
      <c r="B53" s="22" t="str">
        <f>'02'!B22</f>
        <v>Su</v>
      </c>
      <c r="C53" s="23">
        <f>'02'!C22</f>
        <v>34.200000000000003</v>
      </c>
      <c r="H53" s="26">
        <f t="shared" si="0"/>
        <v>21.731073446327692</v>
      </c>
      <c r="I53" s="10">
        <v>40</v>
      </c>
      <c r="J53" s="10">
        <v>50</v>
      </c>
    </row>
    <row r="54" spans="1:10">
      <c r="A54" s="22">
        <f>'02'!A23</f>
        <v>40595</v>
      </c>
      <c r="B54" s="22" t="str">
        <f>'02'!B23</f>
        <v>M</v>
      </c>
      <c r="C54" s="23">
        <f>'02'!C23</f>
        <v>47.1</v>
      </c>
      <c r="H54" s="26">
        <f t="shared" si="0"/>
        <v>21.731073446327692</v>
      </c>
      <c r="I54" s="10">
        <v>40</v>
      </c>
      <c r="J54" s="10">
        <v>50</v>
      </c>
    </row>
    <row r="55" spans="1:10">
      <c r="A55" s="22">
        <f>'02'!A24</f>
        <v>40596</v>
      </c>
      <c r="B55" s="22" t="str">
        <f>'02'!B24</f>
        <v>Tu</v>
      </c>
      <c r="C55" s="23">
        <f>'02'!C24</f>
        <v>49.6</v>
      </c>
      <c r="H55" s="26">
        <f t="shared" si="0"/>
        <v>21.731073446327692</v>
      </c>
      <c r="I55" s="10">
        <v>40</v>
      </c>
      <c r="J55" s="10">
        <v>50</v>
      </c>
    </row>
    <row r="56" spans="1:10">
      <c r="A56" s="22">
        <f>'02'!A25</f>
        <v>40597</v>
      </c>
      <c r="B56" s="22" t="str">
        <f>'02'!B25</f>
        <v>W</v>
      </c>
      <c r="C56" s="23">
        <f>'02'!C25</f>
        <v>25</v>
      </c>
      <c r="H56" s="26">
        <f t="shared" si="0"/>
        <v>21.731073446327692</v>
      </c>
      <c r="I56" s="10">
        <v>40</v>
      </c>
      <c r="J56" s="10">
        <v>50</v>
      </c>
    </row>
    <row r="57" spans="1:10">
      <c r="A57" s="22">
        <f>'02'!A26</f>
        <v>40598</v>
      </c>
      <c r="B57" s="22" t="str">
        <f>'02'!B26</f>
        <v>Th</v>
      </c>
      <c r="C57" s="23">
        <f>'02'!C26</f>
        <v>25.4</v>
      </c>
      <c r="H57" s="26">
        <f t="shared" si="0"/>
        <v>21.731073446327692</v>
      </c>
      <c r="I57" s="10">
        <v>40</v>
      </c>
      <c r="J57" s="10">
        <v>50</v>
      </c>
    </row>
    <row r="58" spans="1:10">
      <c r="A58" s="22">
        <f>'02'!A27</f>
        <v>40599</v>
      </c>
      <c r="B58" s="22" t="str">
        <f>'02'!B27</f>
        <v>F</v>
      </c>
      <c r="C58" s="23">
        <f>'02'!C27</f>
        <v>26.3</v>
      </c>
      <c r="H58" s="26">
        <f t="shared" si="0"/>
        <v>21.731073446327692</v>
      </c>
      <c r="I58" s="10">
        <v>40</v>
      </c>
      <c r="J58" s="10">
        <v>50</v>
      </c>
    </row>
    <row r="59" spans="1:10">
      <c r="A59" s="22">
        <f>'02'!A28</f>
        <v>40600</v>
      </c>
      <c r="B59" s="22" t="str">
        <f>'02'!B28</f>
        <v>Sa</v>
      </c>
      <c r="C59" s="23">
        <f>'02'!C28</f>
        <v>7.9</v>
      </c>
      <c r="H59" s="26">
        <f t="shared" si="0"/>
        <v>21.731073446327692</v>
      </c>
      <c r="I59" s="10">
        <v>40</v>
      </c>
      <c r="J59" s="10">
        <v>50</v>
      </c>
    </row>
    <row r="60" spans="1:10">
      <c r="A60" s="22">
        <f>'02'!A29</f>
        <v>40601</v>
      </c>
      <c r="B60" s="22" t="str">
        <f>'02'!B29</f>
        <v>Su</v>
      </c>
      <c r="C60" s="23">
        <f>'02'!C29</f>
        <v>13.8</v>
      </c>
      <c r="H60" s="26">
        <f t="shared" si="0"/>
        <v>21.731073446327692</v>
      </c>
      <c r="I60" s="10">
        <v>40</v>
      </c>
      <c r="J60" s="10">
        <v>50</v>
      </c>
    </row>
    <row r="61" spans="1:10">
      <c r="A61" s="22">
        <f>'02'!A30</f>
        <v>40602</v>
      </c>
      <c r="B61" s="22" t="str">
        <f>'02'!B30</f>
        <v>M</v>
      </c>
      <c r="C61" s="23">
        <f>'02'!C30</f>
        <v>17.899999999999999</v>
      </c>
      <c r="H61" s="26">
        <f t="shared" si="0"/>
        <v>21.731073446327692</v>
      </c>
      <c r="I61" s="10">
        <v>40</v>
      </c>
      <c r="J61" s="10">
        <v>50</v>
      </c>
    </row>
    <row r="62" spans="1:10">
      <c r="A62" s="22">
        <f>'03'!A3</f>
        <v>40603</v>
      </c>
      <c r="B62" s="22" t="str">
        <f>'03'!B3</f>
        <v>Tu</v>
      </c>
      <c r="C62" s="23">
        <f>'03'!C3</f>
        <v>19.600000000000001</v>
      </c>
      <c r="H62" s="26">
        <f t="shared" si="0"/>
        <v>21.731073446327692</v>
      </c>
      <c r="I62" s="10">
        <v>40</v>
      </c>
      <c r="J62" s="10">
        <v>50</v>
      </c>
    </row>
    <row r="63" spans="1:10">
      <c r="A63" s="22">
        <f>'03'!A4</f>
        <v>40604</v>
      </c>
      <c r="B63" s="22" t="str">
        <f>'03'!B4</f>
        <v>W</v>
      </c>
      <c r="C63" s="23">
        <f>'03'!C4</f>
        <v>20.399999999999999</v>
      </c>
      <c r="H63" s="26">
        <f t="shared" si="0"/>
        <v>21.731073446327692</v>
      </c>
      <c r="I63" s="10">
        <v>40</v>
      </c>
      <c r="J63" s="10">
        <v>50</v>
      </c>
    </row>
    <row r="64" spans="1:10">
      <c r="A64" s="22">
        <f>'03'!A5</f>
        <v>40605</v>
      </c>
      <c r="B64" s="22" t="str">
        <f>'03'!B5</f>
        <v>Th</v>
      </c>
      <c r="C64" s="23">
        <f>'03'!C5</f>
        <v>28.8</v>
      </c>
      <c r="H64" s="26">
        <f t="shared" si="0"/>
        <v>21.731073446327692</v>
      </c>
      <c r="I64" s="10">
        <v>40</v>
      </c>
      <c r="J64" s="10">
        <v>50</v>
      </c>
    </row>
    <row r="65" spans="1:10">
      <c r="A65" s="22">
        <f>'03'!A6</f>
        <v>40606</v>
      </c>
      <c r="B65" s="22" t="str">
        <f>'03'!B6</f>
        <v>F</v>
      </c>
      <c r="C65" s="23">
        <f>'03'!C6</f>
        <v>14.6</v>
      </c>
      <c r="H65" s="26">
        <f t="shared" si="0"/>
        <v>21.731073446327692</v>
      </c>
      <c r="I65" s="10">
        <v>40</v>
      </c>
      <c r="J65" s="10">
        <v>50</v>
      </c>
    </row>
    <row r="66" spans="1:10">
      <c r="A66" s="22">
        <f>'03'!A7</f>
        <v>40607</v>
      </c>
      <c r="B66" s="22" t="str">
        <f>'03'!B7</f>
        <v>Sa</v>
      </c>
      <c r="C66" s="23">
        <f>'03'!C7</f>
        <v>29.6</v>
      </c>
      <c r="H66" s="26">
        <f t="shared" si="0"/>
        <v>21.731073446327692</v>
      </c>
      <c r="I66" s="10">
        <v>40</v>
      </c>
      <c r="J66" s="10">
        <v>50</v>
      </c>
    </row>
    <row r="67" spans="1:10">
      <c r="A67" s="22">
        <f>'03'!A8</f>
        <v>40608</v>
      </c>
      <c r="B67" s="22" t="str">
        <f>'03'!B8</f>
        <v>Su</v>
      </c>
      <c r="C67" s="23">
        <f>'03'!C8</f>
        <v>21.3</v>
      </c>
      <c r="H67" s="26">
        <f t="shared" si="0"/>
        <v>21.731073446327692</v>
      </c>
      <c r="I67" s="10">
        <v>40</v>
      </c>
      <c r="J67" s="10">
        <v>50</v>
      </c>
    </row>
    <row r="68" spans="1:10">
      <c r="A68" s="22">
        <f>'03'!A9</f>
        <v>40609</v>
      </c>
      <c r="B68" s="22" t="str">
        <f>'03'!B9</f>
        <v>M</v>
      </c>
      <c r="C68" s="23">
        <f>'03'!C9</f>
        <v>21.7</v>
      </c>
      <c r="H68" s="26">
        <f t="shared" ref="H68:H131" si="1">$F$6</f>
        <v>21.731073446327692</v>
      </c>
      <c r="I68" s="10">
        <v>40</v>
      </c>
      <c r="J68" s="10">
        <v>50</v>
      </c>
    </row>
    <row r="69" spans="1:10">
      <c r="A69" s="22">
        <f>'03'!A10</f>
        <v>40610</v>
      </c>
      <c r="B69" s="22" t="str">
        <f>'03'!B10</f>
        <v>Tu</v>
      </c>
      <c r="C69" s="23">
        <f>'03'!C10</f>
        <v>64.2</v>
      </c>
      <c r="H69" s="26">
        <f t="shared" si="1"/>
        <v>21.731073446327692</v>
      </c>
      <c r="I69" s="10">
        <v>40</v>
      </c>
      <c r="J69" s="10">
        <v>50</v>
      </c>
    </row>
    <row r="70" spans="1:10">
      <c r="A70" s="22">
        <f>'03'!A11</f>
        <v>40611</v>
      </c>
      <c r="B70" s="22" t="str">
        <f>'03'!B11</f>
        <v>W</v>
      </c>
      <c r="C70" s="23">
        <f>'03'!C11</f>
        <v>19.2</v>
      </c>
      <c r="H70" s="26">
        <f t="shared" si="1"/>
        <v>21.731073446327692</v>
      </c>
      <c r="I70" s="10">
        <v>40</v>
      </c>
      <c r="J70" s="10">
        <v>50</v>
      </c>
    </row>
    <row r="71" spans="1:10">
      <c r="A71" s="22">
        <f>'03'!A12</f>
        <v>40612</v>
      </c>
      <c r="B71" s="22" t="str">
        <f>'03'!B12</f>
        <v>Th</v>
      </c>
      <c r="C71" s="23">
        <f>'03'!C12</f>
        <v>15.8</v>
      </c>
      <c r="H71" s="26">
        <f t="shared" si="1"/>
        <v>21.731073446327692</v>
      </c>
      <c r="I71" s="10">
        <v>40</v>
      </c>
      <c r="J71" s="10">
        <v>50</v>
      </c>
    </row>
    <row r="72" spans="1:10">
      <c r="A72" s="22">
        <f>'03'!A13</f>
        <v>40613</v>
      </c>
      <c r="B72" s="22" t="str">
        <f>'03'!B13</f>
        <v>F</v>
      </c>
      <c r="C72" s="23">
        <f>'03'!C13</f>
        <v>24.2</v>
      </c>
      <c r="H72" s="26">
        <f t="shared" si="1"/>
        <v>21.731073446327692</v>
      </c>
      <c r="I72" s="10">
        <v>40</v>
      </c>
      <c r="J72" s="10">
        <v>50</v>
      </c>
    </row>
    <row r="73" spans="1:10">
      <c r="A73" s="22">
        <f>'03'!A14</f>
        <v>40614</v>
      </c>
      <c r="B73" s="22" t="str">
        <f>'03'!B14</f>
        <v>Sa</v>
      </c>
      <c r="C73" s="23">
        <f>'03'!C14</f>
        <v>27.9</v>
      </c>
      <c r="H73" s="26">
        <f t="shared" si="1"/>
        <v>21.731073446327692</v>
      </c>
      <c r="I73" s="10">
        <v>40</v>
      </c>
      <c r="J73" s="10">
        <v>50</v>
      </c>
    </row>
    <row r="74" spans="1:10">
      <c r="A74" s="22">
        <f>'03'!A15</f>
        <v>40615</v>
      </c>
      <c r="B74" s="22" t="str">
        <f>'03'!B15</f>
        <v>Su</v>
      </c>
      <c r="C74" s="23">
        <f>'03'!C15</f>
        <v>38.799999999999997</v>
      </c>
      <c r="H74" s="26">
        <f t="shared" si="1"/>
        <v>21.731073446327692</v>
      </c>
      <c r="I74" s="10">
        <v>40</v>
      </c>
      <c r="J74" s="10">
        <v>50</v>
      </c>
    </row>
    <row r="75" spans="1:10">
      <c r="A75" s="22">
        <f>'03'!A16</f>
        <v>40616</v>
      </c>
      <c r="B75" s="22" t="str">
        <f>'03'!B16</f>
        <v>M</v>
      </c>
      <c r="C75" s="23">
        <f>'03'!C16</f>
        <v>22.9</v>
      </c>
      <c r="H75" s="26">
        <f t="shared" si="1"/>
        <v>21.731073446327692</v>
      </c>
      <c r="I75" s="10">
        <v>40</v>
      </c>
      <c r="J75" s="10">
        <v>50</v>
      </c>
    </row>
    <row r="76" spans="1:10">
      <c r="A76" s="22">
        <f>'03'!A17</f>
        <v>40617</v>
      </c>
      <c r="B76" s="22" t="str">
        <f>'03'!B17</f>
        <v>Tu</v>
      </c>
      <c r="C76" s="23">
        <f>'03'!C17</f>
        <v>32.5</v>
      </c>
      <c r="H76" s="26">
        <f t="shared" si="1"/>
        <v>21.731073446327692</v>
      </c>
      <c r="I76" s="10">
        <v>40</v>
      </c>
      <c r="J76" s="10">
        <v>50</v>
      </c>
    </row>
    <row r="77" spans="1:10">
      <c r="A77" s="22">
        <f>'03'!A18</f>
        <v>40618</v>
      </c>
      <c r="B77" s="22" t="str">
        <f>'03'!B18</f>
        <v>W</v>
      </c>
      <c r="C77" s="23">
        <f>'03'!C18</f>
        <v>47.5</v>
      </c>
      <c r="H77" s="26">
        <f t="shared" si="1"/>
        <v>21.731073446327692</v>
      </c>
      <c r="I77" s="10">
        <v>40</v>
      </c>
      <c r="J77" s="10">
        <v>50</v>
      </c>
    </row>
    <row r="78" spans="1:10">
      <c r="A78" s="22">
        <f>'03'!A19</f>
        <v>40619</v>
      </c>
      <c r="B78" s="22" t="str">
        <f>'03'!B19</f>
        <v>Th</v>
      </c>
      <c r="C78" s="23">
        <f>'03'!C19</f>
        <v>39.200000000000003</v>
      </c>
      <c r="H78" s="26">
        <f t="shared" si="1"/>
        <v>21.731073446327692</v>
      </c>
      <c r="I78" s="10">
        <v>40</v>
      </c>
      <c r="J78" s="10">
        <v>50</v>
      </c>
    </row>
    <row r="79" spans="1:10">
      <c r="A79" s="22">
        <f>'03'!A20</f>
        <v>40620</v>
      </c>
      <c r="B79" s="22" t="str">
        <f>'03'!B20</f>
        <v>F</v>
      </c>
      <c r="C79" s="23">
        <f>'03'!C20</f>
        <v>23.8</v>
      </c>
      <c r="H79" s="26">
        <f t="shared" si="1"/>
        <v>21.731073446327692</v>
      </c>
      <c r="I79" s="10">
        <v>40</v>
      </c>
      <c r="J79" s="10">
        <v>50</v>
      </c>
    </row>
    <row r="80" spans="1:10">
      <c r="A80" s="22">
        <f>'03'!A21</f>
        <v>40621</v>
      </c>
      <c r="B80" s="22" t="str">
        <f>'03'!B21</f>
        <v>Sa</v>
      </c>
      <c r="C80" s="23">
        <f>'03'!C21</f>
        <v>33.799999999999997</v>
      </c>
      <c r="H80" s="26">
        <f t="shared" si="1"/>
        <v>21.731073446327692</v>
      </c>
      <c r="I80" s="10">
        <v>40</v>
      </c>
      <c r="J80" s="10">
        <v>50</v>
      </c>
    </row>
    <row r="81" spans="1:10">
      <c r="A81" s="22">
        <f>'03'!A22</f>
        <v>40622</v>
      </c>
      <c r="B81" s="22" t="str">
        <f>'03'!B22</f>
        <v>Su</v>
      </c>
      <c r="C81" s="23">
        <f>'03'!C22</f>
        <v>25.4</v>
      </c>
      <c r="H81" s="26">
        <f t="shared" si="1"/>
        <v>21.731073446327692</v>
      </c>
      <c r="I81" s="10">
        <v>40</v>
      </c>
      <c r="J81" s="10">
        <v>50</v>
      </c>
    </row>
    <row r="82" spans="1:10">
      <c r="A82" s="22">
        <f>'03'!A23</f>
        <v>40623</v>
      </c>
      <c r="B82" s="22" t="str">
        <f>'03'!B23</f>
        <v>M</v>
      </c>
      <c r="C82" s="23">
        <f>'03'!C23</f>
        <v>27.1</v>
      </c>
      <c r="H82" s="26">
        <f t="shared" si="1"/>
        <v>21.731073446327692</v>
      </c>
      <c r="I82" s="10">
        <v>40</v>
      </c>
      <c r="J82" s="10">
        <v>50</v>
      </c>
    </row>
    <row r="83" spans="1:10">
      <c r="A83" s="22">
        <f>'03'!A24</f>
        <v>40624</v>
      </c>
      <c r="B83" s="22" t="str">
        <f>'03'!B24</f>
        <v>Tu</v>
      </c>
      <c r="C83" s="23">
        <f>'03'!C24</f>
        <v>34.6</v>
      </c>
      <c r="H83" s="26">
        <f t="shared" si="1"/>
        <v>21.731073446327692</v>
      </c>
      <c r="I83" s="10">
        <v>40</v>
      </c>
      <c r="J83" s="10">
        <v>50</v>
      </c>
    </row>
    <row r="84" spans="1:10">
      <c r="A84" s="22">
        <f>'03'!A25</f>
        <v>40625</v>
      </c>
      <c r="B84" s="22" t="str">
        <f>'03'!B25</f>
        <v>W</v>
      </c>
      <c r="C84" s="23">
        <f>'03'!C25</f>
        <v>27.5</v>
      </c>
      <c r="H84" s="26">
        <f t="shared" si="1"/>
        <v>21.731073446327692</v>
      </c>
      <c r="I84" s="10">
        <v>40</v>
      </c>
      <c r="J84" s="10">
        <v>50</v>
      </c>
    </row>
    <row r="85" spans="1:10">
      <c r="A85" s="22">
        <f>'03'!A26</f>
        <v>40626</v>
      </c>
      <c r="B85" s="22" t="str">
        <f>'03'!B26</f>
        <v>Th</v>
      </c>
      <c r="C85" s="23">
        <f>'03'!C26</f>
        <v>25</v>
      </c>
      <c r="H85" s="26">
        <f t="shared" si="1"/>
        <v>21.731073446327692</v>
      </c>
      <c r="I85" s="10">
        <v>40</v>
      </c>
      <c r="J85" s="10">
        <v>50</v>
      </c>
    </row>
    <row r="86" spans="1:10">
      <c r="A86" s="22">
        <f>'03'!A27</f>
        <v>40627</v>
      </c>
      <c r="B86" s="22" t="str">
        <f>'03'!B27</f>
        <v>F</v>
      </c>
      <c r="C86" s="23">
        <f>'03'!C27</f>
        <v>39.6</v>
      </c>
      <c r="H86" s="26">
        <f t="shared" si="1"/>
        <v>21.731073446327692</v>
      </c>
      <c r="I86" s="10">
        <v>40</v>
      </c>
      <c r="J86" s="10">
        <v>50</v>
      </c>
    </row>
    <row r="87" spans="1:10">
      <c r="A87" s="22">
        <f>'03'!A28</f>
        <v>40628</v>
      </c>
      <c r="B87" s="22" t="str">
        <f>'03'!B28</f>
        <v>Sa</v>
      </c>
      <c r="C87" s="23">
        <f>'03'!C28</f>
        <v>50</v>
      </c>
      <c r="H87" s="26">
        <f t="shared" si="1"/>
        <v>21.731073446327692</v>
      </c>
      <c r="I87" s="10">
        <v>40</v>
      </c>
      <c r="J87" s="10">
        <v>50</v>
      </c>
    </row>
    <row r="88" spans="1:10">
      <c r="A88" s="22">
        <f>'03'!A29</f>
        <v>40629</v>
      </c>
      <c r="B88" s="22" t="str">
        <f>'03'!B29</f>
        <v>Su</v>
      </c>
      <c r="C88" s="23">
        <f>'03'!C29</f>
        <v>44.2</v>
      </c>
      <c r="H88" s="26">
        <f t="shared" si="1"/>
        <v>21.731073446327692</v>
      </c>
      <c r="I88" s="10">
        <v>40</v>
      </c>
      <c r="J88" s="10">
        <v>50</v>
      </c>
    </row>
    <row r="89" spans="1:10">
      <c r="A89" s="22">
        <f>'03'!A30</f>
        <v>40630</v>
      </c>
      <c r="B89" s="22" t="str">
        <f>'03'!B30</f>
        <v>M</v>
      </c>
      <c r="C89" s="23">
        <f>'03'!C30</f>
        <v>67.900000000000006</v>
      </c>
      <c r="H89" s="26">
        <f t="shared" si="1"/>
        <v>21.731073446327692</v>
      </c>
      <c r="I89" s="10">
        <v>40</v>
      </c>
      <c r="J89" s="10">
        <v>50</v>
      </c>
    </row>
    <row r="90" spans="1:10">
      <c r="A90" s="22">
        <f>'03'!A31</f>
        <v>40631</v>
      </c>
      <c r="B90" s="22" t="str">
        <f>'03'!B31</f>
        <v>Tu</v>
      </c>
      <c r="C90" s="23">
        <f>'03'!C31</f>
        <v>90.8</v>
      </c>
      <c r="H90" s="26">
        <f t="shared" si="1"/>
        <v>21.731073446327692</v>
      </c>
      <c r="I90" s="10">
        <v>40</v>
      </c>
      <c r="J90" s="10">
        <v>50</v>
      </c>
    </row>
    <row r="91" spans="1:10">
      <c r="A91" s="22">
        <f>'03'!A32</f>
        <v>40632</v>
      </c>
      <c r="B91" s="22" t="str">
        <f>'03'!B32</f>
        <v>W</v>
      </c>
      <c r="C91" s="23">
        <f>'03'!C32</f>
        <v>44.2</v>
      </c>
      <c r="H91" s="26">
        <f t="shared" si="1"/>
        <v>21.731073446327692</v>
      </c>
      <c r="I91" s="10">
        <v>40</v>
      </c>
      <c r="J91" s="10">
        <v>50</v>
      </c>
    </row>
    <row r="92" spans="1:10">
      <c r="A92" s="22">
        <f>'03'!A33</f>
        <v>40633</v>
      </c>
      <c r="B92" s="22" t="str">
        <f>'03'!B33</f>
        <v>Th</v>
      </c>
      <c r="C92" s="23">
        <f>'03'!C33</f>
        <v>18.8</v>
      </c>
      <c r="H92" s="26">
        <f t="shared" si="1"/>
        <v>21.731073446327692</v>
      </c>
      <c r="I92" s="10">
        <v>40</v>
      </c>
      <c r="J92" s="10">
        <v>50</v>
      </c>
    </row>
    <row r="93" spans="1:10">
      <c r="A93" s="22">
        <f>'04'!A3</f>
        <v>40634</v>
      </c>
      <c r="B93" s="22" t="str">
        <f>'04'!B3</f>
        <v>F</v>
      </c>
      <c r="C93" s="23"/>
      <c r="H93" s="26">
        <f t="shared" si="1"/>
        <v>21.731073446327692</v>
      </c>
      <c r="I93" s="10">
        <v>40</v>
      </c>
      <c r="J93" s="10">
        <v>50</v>
      </c>
    </row>
    <row r="94" spans="1:10">
      <c r="A94" s="22">
        <f>'04'!A4</f>
        <v>40635</v>
      </c>
      <c r="B94" s="22" t="str">
        <f>'04'!B4</f>
        <v>Sa</v>
      </c>
      <c r="C94" s="23"/>
      <c r="H94" s="26">
        <f t="shared" si="1"/>
        <v>21.731073446327692</v>
      </c>
      <c r="I94" s="10">
        <v>40</v>
      </c>
      <c r="J94" s="10">
        <v>50</v>
      </c>
    </row>
    <row r="95" spans="1:10">
      <c r="A95" s="22">
        <f>'04'!A5</f>
        <v>40636</v>
      </c>
      <c r="B95" s="22" t="str">
        <f>'04'!B5</f>
        <v>Su</v>
      </c>
      <c r="C95" s="23"/>
      <c r="H95" s="26">
        <f t="shared" si="1"/>
        <v>21.731073446327692</v>
      </c>
      <c r="I95" s="10">
        <v>40</v>
      </c>
      <c r="J95" s="10">
        <v>50</v>
      </c>
    </row>
    <row r="96" spans="1:10">
      <c r="A96" s="22">
        <f>'04'!A6</f>
        <v>40637</v>
      </c>
      <c r="B96" s="22" t="str">
        <f>'04'!B6</f>
        <v>M</v>
      </c>
      <c r="C96" s="23">
        <f>'04'!C6</f>
        <v>29.3</v>
      </c>
      <c r="H96" s="26">
        <f t="shared" si="1"/>
        <v>21.731073446327692</v>
      </c>
      <c r="I96" s="10">
        <v>40</v>
      </c>
      <c r="J96" s="10">
        <v>50</v>
      </c>
    </row>
    <row r="97" spans="1:10">
      <c r="A97" s="22">
        <f>'04'!A7</f>
        <v>40638</v>
      </c>
      <c r="B97" s="22" t="str">
        <f>'04'!B7</f>
        <v>Tu</v>
      </c>
      <c r="C97" s="23">
        <f>'04'!C7</f>
        <v>19.600000000000001</v>
      </c>
      <c r="H97" s="26">
        <f t="shared" si="1"/>
        <v>21.731073446327692</v>
      </c>
      <c r="I97" s="10">
        <v>40</v>
      </c>
      <c r="J97" s="10">
        <v>50</v>
      </c>
    </row>
    <row r="98" spans="1:10">
      <c r="A98" s="22">
        <f>'04'!A8</f>
        <v>40639</v>
      </c>
      <c r="B98" s="22" t="str">
        <f>'04'!B8</f>
        <v>W</v>
      </c>
      <c r="C98" s="23">
        <f>'04'!C8</f>
        <v>20.8</v>
      </c>
      <c r="H98" s="26">
        <f t="shared" si="1"/>
        <v>21.731073446327692</v>
      </c>
      <c r="I98" s="10">
        <v>40</v>
      </c>
      <c r="J98" s="10">
        <v>50</v>
      </c>
    </row>
    <row r="99" spans="1:10">
      <c r="A99" s="22">
        <f>'04'!A9</f>
        <v>40640</v>
      </c>
      <c r="B99" s="22" t="str">
        <f>'04'!B9</f>
        <v>Th</v>
      </c>
      <c r="C99" s="23">
        <f>'04'!C9</f>
        <v>12.9</v>
      </c>
      <c r="H99" s="26">
        <f t="shared" si="1"/>
        <v>21.731073446327692</v>
      </c>
      <c r="I99" s="10">
        <v>40</v>
      </c>
      <c r="J99" s="10">
        <v>50</v>
      </c>
    </row>
    <row r="100" spans="1:10">
      <c r="A100" s="22">
        <f>'04'!A10</f>
        <v>40641</v>
      </c>
      <c r="B100" s="22" t="str">
        <f>'04'!B10</f>
        <v>F</v>
      </c>
      <c r="C100" s="23">
        <f>'04'!C10</f>
        <v>21.7</v>
      </c>
      <c r="H100" s="26">
        <f t="shared" si="1"/>
        <v>21.731073446327692</v>
      </c>
      <c r="I100" s="10">
        <v>40</v>
      </c>
      <c r="J100" s="10">
        <v>50</v>
      </c>
    </row>
    <row r="101" spans="1:10">
      <c r="A101" s="22">
        <f>'04'!A11</f>
        <v>40642</v>
      </c>
      <c r="B101" s="22" t="str">
        <f>'04'!B11</f>
        <v>Sa</v>
      </c>
      <c r="C101" s="23">
        <f>'04'!C11</f>
        <v>19.2</v>
      </c>
      <c r="H101" s="26">
        <f t="shared" si="1"/>
        <v>21.731073446327692</v>
      </c>
      <c r="I101" s="10">
        <v>40</v>
      </c>
      <c r="J101" s="10">
        <v>50</v>
      </c>
    </row>
    <row r="102" spans="1:10">
      <c r="A102" s="22">
        <f>'04'!A12</f>
        <v>40643</v>
      </c>
      <c r="B102" s="22" t="str">
        <f>'04'!B12</f>
        <v>Su</v>
      </c>
      <c r="C102" s="23">
        <f>'04'!C12</f>
        <v>17.899999999999999</v>
      </c>
      <c r="H102" s="26">
        <f t="shared" si="1"/>
        <v>21.731073446327692</v>
      </c>
      <c r="I102" s="10">
        <v>40</v>
      </c>
      <c r="J102" s="10">
        <v>50</v>
      </c>
    </row>
    <row r="103" spans="1:10">
      <c r="A103" s="22">
        <f>'04'!A13</f>
        <v>40644</v>
      </c>
      <c r="B103" s="22" t="str">
        <f>'04'!B13</f>
        <v>M</v>
      </c>
      <c r="C103" s="23">
        <f>'04'!C13</f>
        <v>23.8</v>
      </c>
      <c r="H103" s="26">
        <f t="shared" si="1"/>
        <v>21.731073446327692</v>
      </c>
      <c r="I103" s="10">
        <v>40</v>
      </c>
      <c r="J103" s="10">
        <v>50</v>
      </c>
    </row>
    <row r="104" spans="1:10">
      <c r="A104" s="22">
        <f>'04'!A14</f>
        <v>40645</v>
      </c>
      <c r="B104" s="22" t="str">
        <f>'04'!B14</f>
        <v>Tu</v>
      </c>
      <c r="C104" s="23">
        <f>'04'!C14</f>
        <v>15</v>
      </c>
      <c r="H104" s="26">
        <f t="shared" si="1"/>
        <v>21.731073446327692</v>
      </c>
      <c r="I104" s="10">
        <v>40</v>
      </c>
      <c r="J104" s="10">
        <v>50</v>
      </c>
    </row>
    <row r="105" spans="1:10">
      <c r="A105" s="22">
        <f>'04'!A15</f>
        <v>40646</v>
      </c>
      <c r="B105" s="22" t="str">
        <f>'04'!B15</f>
        <v>W</v>
      </c>
      <c r="C105" s="23">
        <f>'04'!C15</f>
        <v>30</v>
      </c>
      <c r="H105" s="26">
        <f t="shared" si="1"/>
        <v>21.731073446327692</v>
      </c>
      <c r="I105" s="10">
        <v>40</v>
      </c>
      <c r="J105" s="10">
        <v>50</v>
      </c>
    </row>
    <row r="106" spans="1:10">
      <c r="A106" s="22">
        <f>'04'!A16</f>
        <v>40647</v>
      </c>
      <c r="B106" s="22" t="str">
        <f>'04'!B16</f>
        <v>Th</v>
      </c>
      <c r="C106" s="23">
        <f>'04'!C16</f>
        <v>32.1</v>
      </c>
      <c r="H106" s="26">
        <f t="shared" si="1"/>
        <v>21.731073446327692</v>
      </c>
      <c r="I106" s="10">
        <v>40</v>
      </c>
      <c r="J106" s="10">
        <v>50</v>
      </c>
    </row>
    <row r="107" spans="1:10">
      <c r="A107" s="22">
        <f>'04'!A17</f>
        <v>40648</v>
      </c>
      <c r="B107" s="22" t="str">
        <f>'04'!B17</f>
        <v>F</v>
      </c>
      <c r="C107" s="23">
        <f>'04'!C17</f>
        <v>40.4</v>
      </c>
      <c r="H107" s="26">
        <f t="shared" si="1"/>
        <v>21.731073446327692</v>
      </c>
      <c r="I107" s="10">
        <v>40</v>
      </c>
      <c r="J107" s="10">
        <v>50</v>
      </c>
    </row>
    <row r="108" spans="1:10">
      <c r="A108" s="22">
        <f>'04'!A18</f>
        <v>40649</v>
      </c>
      <c r="B108" s="22" t="str">
        <f>'04'!B18</f>
        <v>Sa</v>
      </c>
      <c r="C108" s="23">
        <f>'04'!C18</f>
        <v>22.9</v>
      </c>
      <c r="H108" s="26">
        <f t="shared" si="1"/>
        <v>21.731073446327692</v>
      </c>
      <c r="I108" s="10">
        <v>40</v>
      </c>
      <c r="J108" s="10">
        <v>50</v>
      </c>
    </row>
    <row r="109" spans="1:10">
      <c r="A109" s="22">
        <f>'04'!A19</f>
        <v>40650</v>
      </c>
      <c r="B109" s="22" t="str">
        <f>'04'!B19</f>
        <v>Su</v>
      </c>
      <c r="C109" s="23">
        <f>'04'!C19</f>
        <v>25.4</v>
      </c>
      <c r="H109" s="26">
        <f t="shared" si="1"/>
        <v>21.731073446327692</v>
      </c>
      <c r="I109" s="10">
        <v>40</v>
      </c>
      <c r="J109" s="10">
        <v>50</v>
      </c>
    </row>
    <row r="110" spans="1:10">
      <c r="A110" s="22">
        <f>'04'!A20</f>
        <v>40651</v>
      </c>
      <c r="B110" s="22" t="str">
        <f>'04'!B20</f>
        <v>M</v>
      </c>
      <c r="C110" s="23">
        <f>'04'!C20</f>
        <v>41.7</v>
      </c>
      <c r="H110" s="26">
        <f t="shared" si="1"/>
        <v>21.731073446327692</v>
      </c>
      <c r="I110" s="10">
        <v>40</v>
      </c>
      <c r="J110" s="10">
        <v>50</v>
      </c>
    </row>
    <row r="111" spans="1:10">
      <c r="A111" s="22">
        <f>'04'!A21</f>
        <v>40652</v>
      </c>
      <c r="B111" s="22" t="str">
        <f>'04'!B21</f>
        <v>Tu</v>
      </c>
      <c r="C111" s="23">
        <f>'04'!C21</f>
        <v>39.4</v>
      </c>
      <c r="H111" s="26">
        <f t="shared" si="1"/>
        <v>21.731073446327692</v>
      </c>
      <c r="I111" s="10">
        <v>40</v>
      </c>
      <c r="J111" s="10">
        <v>50</v>
      </c>
    </row>
    <row r="112" spans="1:10">
      <c r="A112" s="22">
        <f>'04'!A22</f>
        <v>40653</v>
      </c>
      <c r="B112" s="22" t="str">
        <f>'04'!B22</f>
        <v>W</v>
      </c>
      <c r="C112" s="23">
        <f>'04'!C22</f>
        <v>57.9</v>
      </c>
      <c r="H112" s="26">
        <f t="shared" si="1"/>
        <v>21.731073446327692</v>
      </c>
      <c r="I112" s="10">
        <v>40</v>
      </c>
      <c r="J112" s="10">
        <v>50</v>
      </c>
    </row>
    <row r="113" spans="1:10">
      <c r="A113" s="22">
        <f>'04'!A23</f>
        <v>40654</v>
      </c>
      <c r="B113" s="22" t="str">
        <f>'04'!B23</f>
        <v>Th</v>
      </c>
      <c r="C113" s="23">
        <f>'04'!C23</f>
        <v>62.1</v>
      </c>
      <c r="H113" s="26">
        <f t="shared" si="1"/>
        <v>21.731073446327692</v>
      </c>
      <c r="I113" s="10">
        <v>40</v>
      </c>
      <c r="J113" s="10">
        <v>50</v>
      </c>
    </row>
    <row r="114" spans="1:10">
      <c r="A114" s="22">
        <f>'04'!A24</f>
        <v>40655</v>
      </c>
      <c r="B114" s="22" t="str">
        <f>'04'!B24</f>
        <v>F</v>
      </c>
      <c r="C114" s="23">
        <f>'04'!C24</f>
        <v>60.4</v>
      </c>
      <c r="H114" s="26">
        <f t="shared" si="1"/>
        <v>21.731073446327692</v>
      </c>
      <c r="I114" s="10">
        <v>40</v>
      </c>
      <c r="J114" s="10">
        <v>50</v>
      </c>
    </row>
    <row r="115" spans="1:10">
      <c r="A115" s="22">
        <f>'04'!A25</f>
        <v>40656</v>
      </c>
      <c r="B115" s="22" t="str">
        <f>'04'!B25</f>
        <v>Sa</v>
      </c>
      <c r="C115" s="23">
        <f>'04'!C25</f>
        <v>34.200000000000003</v>
      </c>
      <c r="H115" s="26">
        <f t="shared" si="1"/>
        <v>21.731073446327692</v>
      </c>
      <c r="I115" s="10">
        <v>40</v>
      </c>
      <c r="J115" s="10">
        <v>50</v>
      </c>
    </row>
    <row r="116" spans="1:10">
      <c r="A116" s="22">
        <f>'04'!A26</f>
        <v>40657</v>
      </c>
      <c r="B116" s="22" t="str">
        <f>'04'!B26</f>
        <v>Su</v>
      </c>
      <c r="C116" s="23">
        <f>'04'!C26</f>
        <v>42.1</v>
      </c>
      <c r="H116" s="26">
        <f t="shared" si="1"/>
        <v>21.731073446327692</v>
      </c>
      <c r="I116" s="10">
        <v>40</v>
      </c>
      <c r="J116" s="10">
        <v>50</v>
      </c>
    </row>
    <row r="117" spans="1:10">
      <c r="A117" s="22">
        <f>'04'!A27</f>
        <v>40658</v>
      </c>
      <c r="B117" s="22" t="str">
        <f>'04'!B27</f>
        <v>M</v>
      </c>
      <c r="C117" s="23">
        <f>'04'!C27</f>
        <v>18.7</v>
      </c>
      <c r="H117" s="26">
        <f t="shared" si="1"/>
        <v>21.731073446327692</v>
      </c>
      <c r="I117" s="10">
        <v>40</v>
      </c>
      <c r="J117" s="10">
        <v>50</v>
      </c>
    </row>
    <row r="118" spans="1:10">
      <c r="A118" s="22">
        <f>'04'!A28</f>
        <v>40659</v>
      </c>
      <c r="B118" s="22" t="str">
        <f>'04'!B28</f>
        <v>Tu</v>
      </c>
      <c r="C118" s="23">
        <f>'04'!C28</f>
        <v>21.3</v>
      </c>
      <c r="H118" s="26">
        <f t="shared" si="1"/>
        <v>21.731073446327692</v>
      </c>
      <c r="I118" s="10">
        <v>40</v>
      </c>
      <c r="J118" s="10">
        <v>50</v>
      </c>
    </row>
    <row r="119" spans="1:10">
      <c r="A119" s="22">
        <f>'04'!A29</f>
        <v>40660</v>
      </c>
      <c r="B119" s="22" t="str">
        <f>'04'!B29</f>
        <v>W</v>
      </c>
      <c r="C119" s="23">
        <f>'04'!C29</f>
        <v>25.4</v>
      </c>
      <c r="H119" s="26">
        <f t="shared" si="1"/>
        <v>21.731073446327692</v>
      </c>
      <c r="I119" s="10">
        <v>40</v>
      </c>
      <c r="J119" s="10">
        <v>50</v>
      </c>
    </row>
    <row r="120" spans="1:10">
      <c r="A120" s="22">
        <f>'04'!A30</f>
        <v>40661</v>
      </c>
      <c r="B120" s="22" t="str">
        <f>'04'!B30</f>
        <v>Th</v>
      </c>
      <c r="C120" s="23">
        <f>'04'!C30</f>
        <v>26.3</v>
      </c>
      <c r="H120" s="26">
        <f t="shared" si="1"/>
        <v>21.731073446327692</v>
      </c>
      <c r="I120" s="10">
        <v>40</v>
      </c>
      <c r="J120" s="10">
        <v>50</v>
      </c>
    </row>
    <row r="121" spans="1:10">
      <c r="A121" s="22">
        <f>'04'!A31</f>
        <v>40662</v>
      </c>
      <c r="B121" s="22" t="str">
        <f>'04'!B31</f>
        <v>F</v>
      </c>
      <c r="C121" s="23">
        <f>'04'!C31</f>
        <v>40</v>
      </c>
      <c r="H121" s="26">
        <f t="shared" si="1"/>
        <v>21.731073446327692</v>
      </c>
      <c r="I121" s="10">
        <v>40</v>
      </c>
      <c r="J121" s="10">
        <v>50</v>
      </c>
    </row>
    <row r="122" spans="1:10">
      <c r="A122" s="22">
        <f>'04'!A32</f>
        <v>40663</v>
      </c>
      <c r="B122" s="22" t="str">
        <f>'04'!B32</f>
        <v>Sa</v>
      </c>
      <c r="C122" s="23">
        <f>'04'!C32</f>
        <v>35.799999999999997</v>
      </c>
      <c r="H122" s="26">
        <f t="shared" si="1"/>
        <v>21.731073446327692</v>
      </c>
      <c r="I122" s="10">
        <v>40</v>
      </c>
      <c r="J122" s="10">
        <v>50</v>
      </c>
    </row>
    <row r="123" spans="1:10">
      <c r="A123" s="22">
        <f>'05'!A3</f>
        <v>40664</v>
      </c>
      <c r="B123" s="22" t="str">
        <f>'05'!B3</f>
        <v>Su</v>
      </c>
      <c r="C123" s="23">
        <f>'05'!C3</f>
        <v>24.2</v>
      </c>
      <c r="H123" s="26">
        <f t="shared" si="1"/>
        <v>21.731073446327692</v>
      </c>
      <c r="I123" s="10">
        <v>40</v>
      </c>
      <c r="J123" s="10">
        <v>50</v>
      </c>
    </row>
    <row r="124" spans="1:10">
      <c r="A124" s="22">
        <f>'05'!A4</f>
        <v>40665</v>
      </c>
      <c r="B124" s="22" t="str">
        <f>'05'!B4</f>
        <v>M</v>
      </c>
      <c r="C124" s="23">
        <f>'05'!C4</f>
        <v>16.7</v>
      </c>
      <c r="H124" s="26">
        <f t="shared" si="1"/>
        <v>21.731073446327692</v>
      </c>
      <c r="I124" s="10">
        <v>40</v>
      </c>
      <c r="J124" s="10">
        <v>50</v>
      </c>
    </row>
    <row r="125" spans="1:10">
      <c r="A125" s="22">
        <f>'05'!A5</f>
        <v>40666</v>
      </c>
      <c r="B125" s="22" t="str">
        <f>'05'!B5</f>
        <v>Tu</v>
      </c>
      <c r="C125" s="23">
        <f>'05'!C5</f>
        <v>14.6</v>
      </c>
      <c r="H125" s="26">
        <f t="shared" si="1"/>
        <v>21.731073446327692</v>
      </c>
      <c r="I125" s="10">
        <v>40</v>
      </c>
      <c r="J125" s="10">
        <v>50</v>
      </c>
    </row>
    <row r="126" spans="1:10">
      <c r="A126" s="22">
        <f>'05'!A6</f>
        <v>40667</v>
      </c>
      <c r="B126" s="22" t="str">
        <f>'05'!B6</f>
        <v>W</v>
      </c>
      <c r="C126" s="23">
        <f>'05'!C6</f>
        <v>16.3</v>
      </c>
      <c r="H126" s="26">
        <f t="shared" si="1"/>
        <v>21.731073446327692</v>
      </c>
      <c r="I126" s="10">
        <v>40</v>
      </c>
      <c r="J126" s="10">
        <v>50</v>
      </c>
    </row>
    <row r="127" spans="1:10">
      <c r="A127" s="22">
        <f>'05'!A7</f>
        <v>40668</v>
      </c>
      <c r="B127" s="22" t="str">
        <f>'05'!B7</f>
        <v>Th</v>
      </c>
      <c r="C127" s="23">
        <f>'05'!C7</f>
        <v>38.9</v>
      </c>
      <c r="H127" s="26">
        <f t="shared" si="1"/>
        <v>21.731073446327692</v>
      </c>
      <c r="I127" s="10">
        <v>40</v>
      </c>
      <c r="J127" s="10">
        <v>50</v>
      </c>
    </row>
    <row r="128" spans="1:10">
      <c r="A128" s="22">
        <f>'05'!A8</f>
        <v>40669</v>
      </c>
      <c r="B128" s="22" t="str">
        <f>'05'!B8</f>
        <v>F</v>
      </c>
      <c r="C128" s="23">
        <f>'05'!C8</f>
        <v>32.9</v>
      </c>
      <c r="H128" s="26">
        <f t="shared" si="1"/>
        <v>21.731073446327692</v>
      </c>
      <c r="I128" s="10">
        <v>40</v>
      </c>
      <c r="J128" s="10">
        <v>50</v>
      </c>
    </row>
    <row r="129" spans="1:10">
      <c r="A129" s="22">
        <f>'05'!A9</f>
        <v>40670</v>
      </c>
      <c r="B129" s="22" t="str">
        <f>'05'!B9</f>
        <v>Sa</v>
      </c>
      <c r="C129" s="23">
        <f>'05'!C9</f>
        <v>17.899999999999999</v>
      </c>
      <c r="H129" s="26">
        <f t="shared" si="1"/>
        <v>21.731073446327692</v>
      </c>
      <c r="I129" s="10">
        <v>40</v>
      </c>
      <c r="J129" s="10">
        <v>50</v>
      </c>
    </row>
    <row r="130" spans="1:10">
      <c r="A130" s="22">
        <f>'05'!A10</f>
        <v>40671</v>
      </c>
      <c r="B130" s="22" t="str">
        <f>'05'!B10</f>
        <v>Su</v>
      </c>
      <c r="C130" s="23">
        <f>'05'!C10</f>
        <v>20</v>
      </c>
      <c r="H130" s="26">
        <f t="shared" si="1"/>
        <v>21.731073446327692</v>
      </c>
      <c r="I130" s="10">
        <v>40</v>
      </c>
      <c r="J130" s="10">
        <v>50</v>
      </c>
    </row>
    <row r="131" spans="1:10">
      <c r="A131" s="22">
        <f>'05'!A11</f>
        <v>40672</v>
      </c>
      <c r="B131" s="22" t="str">
        <f>'05'!B11</f>
        <v>M</v>
      </c>
      <c r="C131" s="23">
        <f>'05'!C11</f>
        <v>29.6</v>
      </c>
      <c r="H131" s="26">
        <f t="shared" si="1"/>
        <v>21.731073446327692</v>
      </c>
      <c r="I131" s="10">
        <v>40</v>
      </c>
      <c r="J131" s="10">
        <v>50</v>
      </c>
    </row>
    <row r="132" spans="1:10">
      <c r="A132" s="22">
        <f>'05'!A12</f>
        <v>40673</v>
      </c>
      <c r="B132" s="22" t="str">
        <f>'05'!B12</f>
        <v>Tu</v>
      </c>
      <c r="C132" s="23">
        <f>'05'!C12</f>
        <v>31.7</v>
      </c>
      <c r="H132" s="26">
        <f t="shared" ref="H132:H195" si="2">$F$6</f>
        <v>21.731073446327692</v>
      </c>
      <c r="I132" s="10">
        <v>40</v>
      </c>
      <c r="J132" s="10">
        <v>50</v>
      </c>
    </row>
    <row r="133" spans="1:10">
      <c r="A133" s="22">
        <f>'05'!A13</f>
        <v>40674</v>
      </c>
      <c r="B133" s="22" t="str">
        <f>'05'!B13</f>
        <v>W</v>
      </c>
      <c r="C133" s="23">
        <f>'05'!C13</f>
        <v>17.899999999999999</v>
      </c>
      <c r="H133" s="26">
        <f t="shared" si="2"/>
        <v>21.731073446327692</v>
      </c>
      <c r="I133" s="10">
        <v>40</v>
      </c>
      <c r="J133" s="10">
        <v>50</v>
      </c>
    </row>
    <row r="134" spans="1:10">
      <c r="A134" s="22">
        <f>'05'!A14</f>
        <v>40675</v>
      </c>
      <c r="B134" s="22" t="str">
        <f>'05'!B14</f>
        <v>Th</v>
      </c>
      <c r="C134" s="23">
        <f>'05'!C14</f>
        <v>12.5</v>
      </c>
      <c r="H134" s="26">
        <f t="shared" si="2"/>
        <v>21.731073446327692</v>
      </c>
      <c r="I134" s="10">
        <v>40</v>
      </c>
      <c r="J134" s="10">
        <v>50</v>
      </c>
    </row>
    <row r="135" spans="1:10">
      <c r="A135" s="22">
        <f>'05'!A15</f>
        <v>40676</v>
      </c>
      <c r="B135" s="22" t="str">
        <f>'05'!B15</f>
        <v>F</v>
      </c>
      <c r="C135" s="23">
        <f>'05'!C15</f>
        <v>18.8</v>
      </c>
      <c r="H135" s="26">
        <f t="shared" si="2"/>
        <v>21.731073446327692</v>
      </c>
      <c r="I135" s="10">
        <v>40</v>
      </c>
      <c r="J135" s="10">
        <v>50</v>
      </c>
    </row>
    <row r="136" spans="1:10">
      <c r="A136" s="22">
        <f>'05'!A16</f>
        <v>40677</v>
      </c>
      <c r="B136" s="22" t="str">
        <f>'05'!B16</f>
        <v>Sa</v>
      </c>
      <c r="C136" s="23">
        <f>'05'!C16</f>
        <v>7.9</v>
      </c>
      <c r="H136" s="26">
        <f t="shared" si="2"/>
        <v>21.731073446327692</v>
      </c>
      <c r="I136" s="10">
        <v>40</v>
      </c>
      <c r="J136" s="10">
        <v>50</v>
      </c>
    </row>
    <row r="137" spans="1:10">
      <c r="A137" s="22">
        <f>'05'!A17</f>
        <v>40678</v>
      </c>
      <c r="B137" s="22" t="str">
        <f>'05'!B17</f>
        <v>Su</v>
      </c>
      <c r="C137" s="23">
        <f>'05'!C17</f>
        <v>4.2</v>
      </c>
      <c r="H137" s="26">
        <f t="shared" si="2"/>
        <v>21.731073446327692</v>
      </c>
      <c r="I137" s="10">
        <v>40</v>
      </c>
      <c r="J137" s="10">
        <v>50</v>
      </c>
    </row>
    <row r="138" spans="1:10">
      <c r="A138" s="22">
        <f>'05'!A18</f>
        <v>40679</v>
      </c>
      <c r="B138" s="22" t="str">
        <f>'05'!B18</f>
        <v>M</v>
      </c>
      <c r="C138" s="23">
        <f>'05'!C18</f>
        <v>9.6</v>
      </c>
      <c r="H138" s="26">
        <f t="shared" si="2"/>
        <v>21.731073446327692</v>
      </c>
      <c r="I138" s="10">
        <v>40</v>
      </c>
      <c r="J138" s="10">
        <v>50</v>
      </c>
    </row>
    <row r="139" spans="1:10">
      <c r="A139" s="22">
        <f>'05'!A19</f>
        <v>40680</v>
      </c>
      <c r="B139" s="22" t="str">
        <f>'05'!B19</f>
        <v>Tu</v>
      </c>
      <c r="C139" s="23">
        <f>'05'!C19</f>
        <v>11.3</v>
      </c>
      <c r="H139" s="26">
        <f t="shared" si="2"/>
        <v>21.731073446327692</v>
      </c>
      <c r="I139" s="10">
        <v>40</v>
      </c>
      <c r="J139" s="10">
        <v>50</v>
      </c>
    </row>
    <row r="140" spans="1:10">
      <c r="A140" s="22">
        <f>'05'!A20</f>
        <v>40681</v>
      </c>
      <c r="B140" s="22" t="str">
        <f>'05'!B20</f>
        <v>W</v>
      </c>
      <c r="C140" s="23">
        <f>'05'!C20</f>
        <v>12.1</v>
      </c>
      <c r="H140" s="26">
        <f t="shared" si="2"/>
        <v>21.731073446327692</v>
      </c>
      <c r="I140" s="10">
        <v>40</v>
      </c>
      <c r="J140" s="10">
        <v>50</v>
      </c>
    </row>
    <row r="141" spans="1:10">
      <c r="A141" s="22">
        <f>'05'!A21</f>
        <v>40682</v>
      </c>
      <c r="B141" s="22" t="str">
        <f>'05'!B21</f>
        <v>Th</v>
      </c>
      <c r="C141" s="23">
        <f>'05'!C21</f>
        <v>20.399999999999999</v>
      </c>
      <c r="H141" s="26">
        <f t="shared" si="2"/>
        <v>21.731073446327692</v>
      </c>
      <c r="I141" s="10">
        <v>40</v>
      </c>
      <c r="J141" s="10">
        <v>50</v>
      </c>
    </row>
    <row r="142" spans="1:10">
      <c r="A142" s="22">
        <f>'05'!A22</f>
        <v>40683</v>
      </c>
      <c r="B142" s="22" t="str">
        <f>'05'!B22</f>
        <v>F</v>
      </c>
      <c r="C142" s="23">
        <f>'05'!C22</f>
        <v>12.1</v>
      </c>
      <c r="H142" s="26">
        <f t="shared" si="2"/>
        <v>21.731073446327692</v>
      </c>
      <c r="I142" s="10">
        <v>40</v>
      </c>
      <c r="J142" s="10">
        <v>50</v>
      </c>
    </row>
    <row r="143" spans="1:10">
      <c r="A143" s="22">
        <f>'05'!A23</f>
        <v>40684</v>
      </c>
      <c r="B143" s="22" t="str">
        <f>'05'!B23</f>
        <v>Sa</v>
      </c>
      <c r="C143" s="23">
        <f>'05'!C23</f>
        <v>18.3</v>
      </c>
      <c r="H143" s="26">
        <f t="shared" si="2"/>
        <v>21.731073446327692</v>
      </c>
      <c r="I143" s="10">
        <v>40</v>
      </c>
      <c r="J143" s="10">
        <v>50</v>
      </c>
    </row>
    <row r="144" spans="1:10">
      <c r="A144" s="22">
        <f>'05'!A24</f>
        <v>40685</v>
      </c>
      <c r="B144" s="22" t="str">
        <f>'05'!B24</f>
        <v>Su</v>
      </c>
      <c r="C144" s="23">
        <f>'05'!C24</f>
        <v>14.2</v>
      </c>
      <c r="H144" s="26">
        <f t="shared" si="2"/>
        <v>21.731073446327692</v>
      </c>
      <c r="I144" s="10">
        <v>40</v>
      </c>
      <c r="J144" s="10">
        <v>50</v>
      </c>
    </row>
    <row r="145" spans="1:10">
      <c r="A145" s="22">
        <f>'05'!A25</f>
        <v>40686</v>
      </c>
      <c r="B145" s="22" t="str">
        <f>'05'!B25</f>
        <v>M</v>
      </c>
      <c r="C145" s="23">
        <f>'05'!C25</f>
        <v>29.2</v>
      </c>
      <c r="H145" s="26">
        <f t="shared" si="2"/>
        <v>21.731073446327692</v>
      </c>
      <c r="I145" s="10">
        <v>40</v>
      </c>
      <c r="J145" s="10">
        <v>50</v>
      </c>
    </row>
    <row r="146" spans="1:10">
      <c r="A146" s="22">
        <f>'05'!A26</f>
        <v>40687</v>
      </c>
      <c r="B146" s="22" t="str">
        <f>'05'!B26</f>
        <v>Tu</v>
      </c>
      <c r="C146" s="23">
        <f>'05'!C26</f>
        <v>18.3</v>
      </c>
      <c r="H146" s="26">
        <f t="shared" si="2"/>
        <v>21.731073446327692</v>
      </c>
      <c r="I146" s="10">
        <v>40</v>
      </c>
      <c r="J146" s="10">
        <v>50</v>
      </c>
    </row>
    <row r="147" spans="1:10">
      <c r="A147" s="22">
        <f>'05'!A27</f>
        <v>40688</v>
      </c>
      <c r="B147" s="22" t="str">
        <f>'05'!B27</f>
        <v>W</v>
      </c>
      <c r="C147" s="23">
        <f>'05'!C27</f>
        <v>48.8</v>
      </c>
      <c r="H147" s="26">
        <f t="shared" si="2"/>
        <v>21.731073446327692</v>
      </c>
      <c r="I147" s="10">
        <v>40</v>
      </c>
      <c r="J147" s="10">
        <v>50</v>
      </c>
    </row>
    <row r="148" spans="1:10">
      <c r="A148" s="22">
        <f>'05'!A28</f>
        <v>40689</v>
      </c>
      <c r="B148" s="22" t="str">
        <f>'05'!B28</f>
        <v>Th</v>
      </c>
      <c r="C148" s="23">
        <f>'05'!C28</f>
        <v>13.8</v>
      </c>
      <c r="H148" s="26">
        <f t="shared" si="2"/>
        <v>21.731073446327692</v>
      </c>
      <c r="I148" s="10">
        <v>40</v>
      </c>
      <c r="J148" s="10">
        <v>50</v>
      </c>
    </row>
    <row r="149" spans="1:10">
      <c r="A149" s="22">
        <f>'05'!A29</f>
        <v>40690</v>
      </c>
      <c r="B149" s="22" t="str">
        <f>'05'!B29</f>
        <v>F</v>
      </c>
      <c r="C149" s="23">
        <f>'05'!C29</f>
        <v>12.5</v>
      </c>
      <c r="H149" s="26">
        <f t="shared" si="2"/>
        <v>21.731073446327692</v>
      </c>
      <c r="I149" s="10">
        <v>40</v>
      </c>
      <c r="J149" s="10">
        <v>50</v>
      </c>
    </row>
    <row r="150" spans="1:10">
      <c r="A150" s="22">
        <f>'05'!A30</f>
        <v>40691</v>
      </c>
      <c r="B150" s="22" t="str">
        <f>'05'!B30</f>
        <v>Sa</v>
      </c>
      <c r="C150" s="23">
        <f>'05'!C30</f>
        <v>7.9</v>
      </c>
      <c r="H150" s="26">
        <f t="shared" si="2"/>
        <v>21.731073446327692</v>
      </c>
      <c r="I150" s="10">
        <v>40</v>
      </c>
      <c r="J150" s="10">
        <v>50</v>
      </c>
    </row>
    <row r="151" spans="1:10">
      <c r="A151" s="22">
        <f>'05'!A31</f>
        <v>40692</v>
      </c>
      <c r="B151" s="22" t="str">
        <f>'05'!B31</f>
        <v>Su</v>
      </c>
      <c r="C151" s="23">
        <f>'05'!C31</f>
        <v>7.1</v>
      </c>
      <c r="H151" s="26">
        <f t="shared" si="2"/>
        <v>21.731073446327692</v>
      </c>
      <c r="I151" s="10">
        <v>40</v>
      </c>
      <c r="J151" s="10">
        <v>50</v>
      </c>
    </row>
    <row r="152" spans="1:10">
      <c r="A152" s="22">
        <f>'05'!A32</f>
        <v>40693</v>
      </c>
      <c r="B152" s="22" t="str">
        <f>'05'!B32</f>
        <v>M</v>
      </c>
      <c r="C152" s="23">
        <f>'05'!C32</f>
        <v>10</v>
      </c>
      <c r="H152" s="26">
        <f t="shared" si="2"/>
        <v>21.731073446327692</v>
      </c>
      <c r="I152" s="10">
        <v>40</v>
      </c>
      <c r="J152" s="10">
        <v>50</v>
      </c>
    </row>
    <row r="153" spans="1:10">
      <c r="A153" s="22">
        <f>'05'!A33</f>
        <v>40694</v>
      </c>
      <c r="B153" s="22" t="str">
        <f>'05'!B33</f>
        <v>Tu</v>
      </c>
      <c r="C153" s="23">
        <f>'05'!C33</f>
        <v>8.6999999999999993</v>
      </c>
      <c r="H153" s="26">
        <f t="shared" si="2"/>
        <v>21.731073446327692</v>
      </c>
      <c r="I153" s="10">
        <v>40</v>
      </c>
      <c r="J153" s="10">
        <v>50</v>
      </c>
    </row>
    <row r="154" spans="1:10">
      <c r="A154" s="22">
        <f>'06'!A3</f>
        <v>40695</v>
      </c>
      <c r="B154" s="22" t="str">
        <f>'06'!B3</f>
        <v>W</v>
      </c>
      <c r="C154" s="23">
        <f>'06'!C3</f>
        <v>15.4</v>
      </c>
      <c r="H154" s="26">
        <f t="shared" si="2"/>
        <v>21.731073446327692</v>
      </c>
      <c r="I154" s="10">
        <v>40</v>
      </c>
      <c r="J154" s="10">
        <v>50</v>
      </c>
    </row>
    <row r="155" spans="1:10">
      <c r="A155" s="22">
        <f>'06'!A4</f>
        <v>40696</v>
      </c>
      <c r="B155" s="22" t="str">
        <f>'06'!B4</f>
        <v>Th</v>
      </c>
      <c r="C155" s="23">
        <f>'06'!C4</f>
        <v>12.9</v>
      </c>
      <c r="H155" s="26">
        <f t="shared" si="2"/>
        <v>21.731073446327692</v>
      </c>
      <c r="I155" s="10">
        <v>40</v>
      </c>
      <c r="J155" s="10">
        <v>50</v>
      </c>
    </row>
    <row r="156" spans="1:10">
      <c r="A156" s="22">
        <f>'06'!A5</f>
        <v>40697</v>
      </c>
      <c r="B156" s="22" t="str">
        <f>'06'!B5</f>
        <v>F</v>
      </c>
      <c r="C156" s="23">
        <f>'06'!C5</f>
        <v>7.9</v>
      </c>
      <c r="H156" s="26">
        <f t="shared" si="2"/>
        <v>21.731073446327692</v>
      </c>
      <c r="I156" s="10">
        <v>40</v>
      </c>
      <c r="J156" s="10">
        <v>50</v>
      </c>
    </row>
    <row r="157" spans="1:10">
      <c r="A157" s="22">
        <f>'06'!A6</f>
        <v>40698</v>
      </c>
      <c r="B157" s="22" t="str">
        <f>'06'!B6</f>
        <v>Sa</v>
      </c>
      <c r="C157" s="23">
        <f>'06'!C6</f>
        <v>10.8</v>
      </c>
      <c r="H157" s="26">
        <f t="shared" si="2"/>
        <v>21.731073446327692</v>
      </c>
      <c r="I157" s="10">
        <v>40</v>
      </c>
      <c r="J157" s="10">
        <v>50</v>
      </c>
    </row>
    <row r="158" spans="1:10">
      <c r="A158" s="22">
        <f>'06'!A7</f>
        <v>40699</v>
      </c>
      <c r="B158" s="22" t="str">
        <f>'06'!B7</f>
        <v>Su</v>
      </c>
      <c r="C158" s="23"/>
      <c r="H158" s="26">
        <f t="shared" si="2"/>
        <v>21.731073446327692</v>
      </c>
      <c r="I158" s="10">
        <v>40</v>
      </c>
      <c r="J158" s="10">
        <v>50</v>
      </c>
    </row>
    <row r="159" spans="1:10">
      <c r="A159" s="22">
        <f>'06'!A8</f>
        <v>40700</v>
      </c>
      <c r="B159" s="22" t="str">
        <f>'06'!B8</f>
        <v>M</v>
      </c>
      <c r="C159" s="23">
        <f>'06'!C8</f>
        <v>18.600000000000001</v>
      </c>
      <c r="H159" s="26">
        <f t="shared" si="2"/>
        <v>21.731073446327692</v>
      </c>
      <c r="I159" s="10">
        <v>40</v>
      </c>
      <c r="J159" s="10">
        <v>50</v>
      </c>
    </row>
    <row r="160" spans="1:10">
      <c r="A160" s="22">
        <f>'06'!A9</f>
        <v>40701</v>
      </c>
      <c r="B160" s="22" t="str">
        <f>'06'!B9</f>
        <v>Tu</v>
      </c>
      <c r="C160" s="23">
        <f>'06'!C9</f>
        <v>32.5</v>
      </c>
      <c r="H160" s="26">
        <f t="shared" si="2"/>
        <v>21.731073446327692</v>
      </c>
      <c r="I160" s="10">
        <v>40</v>
      </c>
      <c r="J160" s="10">
        <v>50</v>
      </c>
    </row>
    <row r="161" spans="1:10">
      <c r="A161" s="22">
        <f>'06'!A10</f>
        <v>40702</v>
      </c>
      <c r="B161" s="22" t="str">
        <f>'06'!B10</f>
        <v>W</v>
      </c>
      <c r="C161" s="23">
        <f>'06'!C10</f>
        <v>15</v>
      </c>
      <c r="H161" s="26">
        <f t="shared" si="2"/>
        <v>21.731073446327692</v>
      </c>
      <c r="I161" s="10">
        <v>40</v>
      </c>
      <c r="J161" s="10">
        <v>50</v>
      </c>
    </row>
    <row r="162" spans="1:10">
      <c r="A162" s="22">
        <f>'06'!A11</f>
        <v>40703</v>
      </c>
      <c r="B162" s="22" t="str">
        <f>'06'!B11</f>
        <v>Th</v>
      </c>
      <c r="C162" s="23">
        <f>'06'!C11</f>
        <v>9.5</v>
      </c>
      <c r="H162" s="26">
        <f t="shared" si="2"/>
        <v>21.731073446327692</v>
      </c>
      <c r="I162" s="10">
        <v>40</v>
      </c>
      <c r="J162" s="10">
        <v>50</v>
      </c>
    </row>
    <row r="163" spans="1:10">
      <c r="A163" s="22">
        <f>'06'!A12</f>
        <v>40704</v>
      </c>
      <c r="B163" s="22" t="str">
        <f>'06'!B12</f>
        <v>F</v>
      </c>
      <c r="C163" s="23">
        <f>'06'!C12</f>
        <v>15</v>
      </c>
      <c r="H163" s="26">
        <f t="shared" si="2"/>
        <v>21.731073446327692</v>
      </c>
      <c r="I163" s="10">
        <v>40</v>
      </c>
      <c r="J163" s="10">
        <v>50</v>
      </c>
    </row>
    <row r="164" spans="1:10">
      <c r="A164" s="22">
        <f>'06'!A13</f>
        <v>40705</v>
      </c>
      <c r="B164" s="22" t="str">
        <f>'06'!B13</f>
        <v>Sa</v>
      </c>
      <c r="C164" s="23">
        <f>'06'!C13</f>
        <v>10.8</v>
      </c>
      <c r="H164" s="26">
        <f t="shared" si="2"/>
        <v>21.731073446327692</v>
      </c>
      <c r="I164" s="10">
        <v>40</v>
      </c>
      <c r="J164" s="10">
        <v>50</v>
      </c>
    </row>
    <row r="165" spans="1:10">
      <c r="A165" s="22">
        <f>'06'!A14</f>
        <v>40706</v>
      </c>
      <c r="B165" s="22" t="str">
        <f>'06'!B14</f>
        <v>Su</v>
      </c>
      <c r="C165" s="23">
        <f>'06'!C14</f>
        <v>7.1</v>
      </c>
      <c r="H165" s="26">
        <f t="shared" si="2"/>
        <v>21.731073446327692</v>
      </c>
      <c r="I165" s="10">
        <v>40</v>
      </c>
      <c r="J165" s="10">
        <v>50</v>
      </c>
    </row>
    <row r="166" spans="1:10">
      <c r="A166" s="22">
        <f>'06'!A15</f>
        <v>40707</v>
      </c>
      <c r="B166" s="22" t="str">
        <f>'06'!B15</f>
        <v>M</v>
      </c>
      <c r="C166" s="23">
        <f>'06'!C15</f>
        <v>8.3000000000000007</v>
      </c>
      <c r="H166" s="26">
        <f t="shared" si="2"/>
        <v>21.731073446327692</v>
      </c>
      <c r="I166" s="10">
        <v>40</v>
      </c>
      <c r="J166" s="10">
        <v>50</v>
      </c>
    </row>
    <row r="167" spans="1:10">
      <c r="A167" s="22">
        <f>'06'!A16</f>
        <v>40708</v>
      </c>
      <c r="B167" s="22" t="str">
        <f>'06'!B16</f>
        <v>Tu</v>
      </c>
      <c r="C167" s="23">
        <f>'06'!C16</f>
        <v>18.8</v>
      </c>
      <c r="H167" s="26">
        <f t="shared" si="2"/>
        <v>21.731073446327692</v>
      </c>
      <c r="I167" s="10">
        <v>40</v>
      </c>
      <c r="J167" s="10">
        <v>50</v>
      </c>
    </row>
    <row r="168" spans="1:10">
      <c r="A168" s="22">
        <f>'06'!A17</f>
        <v>40709</v>
      </c>
      <c r="B168" s="22" t="str">
        <f>'06'!B17</f>
        <v>W</v>
      </c>
      <c r="C168" s="23">
        <f>'06'!C17</f>
        <v>34.9</v>
      </c>
      <c r="H168" s="26">
        <f t="shared" si="2"/>
        <v>21.731073446327692</v>
      </c>
      <c r="I168" s="10">
        <v>40</v>
      </c>
      <c r="J168" s="10">
        <v>50</v>
      </c>
    </row>
    <row r="169" spans="1:10">
      <c r="A169" s="22">
        <f>'06'!A18</f>
        <v>40710</v>
      </c>
      <c r="B169" s="22" t="str">
        <f>'06'!B18</f>
        <v>Th</v>
      </c>
      <c r="C169" s="23">
        <f>'06'!C18</f>
        <v>14.2</v>
      </c>
      <c r="H169" s="26">
        <f t="shared" si="2"/>
        <v>21.731073446327692</v>
      </c>
      <c r="I169" s="10">
        <v>40</v>
      </c>
      <c r="J169" s="10">
        <v>50</v>
      </c>
    </row>
    <row r="170" spans="1:10">
      <c r="A170" s="22">
        <f>'06'!A19</f>
        <v>40711</v>
      </c>
      <c r="B170" s="22" t="str">
        <f>'06'!B19</f>
        <v>F</v>
      </c>
      <c r="C170" s="23">
        <f>'06'!C19</f>
        <v>27.9</v>
      </c>
      <c r="H170" s="26">
        <f t="shared" si="2"/>
        <v>21.731073446327692</v>
      </c>
      <c r="I170" s="10">
        <v>40</v>
      </c>
      <c r="J170" s="10">
        <v>50</v>
      </c>
    </row>
    <row r="171" spans="1:10">
      <c r="A171" s="22">
        <f>'06'!A20</f>
        <v>40712</v>
      </c>
      <c r="B171" s="22" t="str">
        <f>'06'!B20</f>
        <v>Sa</v>
      </c>
      <c r="C171" s="23">
        <f>'06'!C20</f>
        <v>7.9</v>
      </c>
      <c r="H171" s="26">
        <f t="shared" si="2"/>
        <v>21.731073446327692</v>
      </c>
      <c r="I171" s="10">
        <v>40</v>
      </c>
      <c r="J171" s="10">
        <v>50</v>
      </c>
    </row>
    <row r="172" spans="1:10">
      <c r="A172" s="22">
        <f>'06'!A21</f>
        <v>40713</v>
      </c>
      <c r="B172" s="22" t="str">
        <f>'06'!B21</f>
        <v>Su</v>
      </c>
      <c r="C172" s="23">
        <f>'06'!C21</f>
        <v>7.1</v>
      </c>
      <c r="H172" s="26">
        <f t="shared" si="2"/>
        <v>21.731073446327692</v>
      </c>
      <c r="I172" s="10">
        <v>40</v>
      </c>
      <c r="J172" s="10">
        <v>50</v>
      </c>
    </row>
    <row r="173" spans="1:10">
      <c r="A173" s="22">
        <f>'06'!A22</f>
        <v>40714</v>
      </c>
      <c r="B173" s="22" t="str">
        <f>'06'!B22</f>
        <v>M</v>
      </c>
      <c r="C173" s="23">
        <f>'06'!C22</f>
        <v>19.2</v>
      </c>
      <c r="H173" s="26">
        <f t="shared" si="2"/>
        <v>21.731073446327692</v>
      </c>
      <c r="I173" s="10">
        <v>40</v>
      </c>
      <c r="J173" s="10">
        <v>50</v>
      </c>
    </row>
    <row r="174" spans="1:10">
      <c r="A174" s="22">
        <f>'06'!A23</f>
        <v>40715</v>
      </c>
      <c r="B174" s="22" t="str">
        <f>'06'!B23</f>
        <v>Tu</v>
      </c>
      <c r="C174" s="23">
        <f>'06'!C23</f>
        <v>16.7</v>
      </c>
      <c r="H174" s="26">
        <f t="shared" si="2"/>
        <v>21.731073446327692</v>
      </c>
      <c r="I174" s="10">
        <v>40</v>
      </c>
      <c r="J174" s="10">
        <v>50</v>
      </c>
    </row>
    <row r="175" spans="1:10">
      <c r="A175" s="22">
        <f>'06'!A24</f>
        <v>40716</v>
      </c>
      <c r="B175" s="22" t="str">
        <f>'06'!B24</f>
        <v>W</v>
      </c>
      <c r="C175" s="23">
        <f>'06'!C24</f>
        <v>14.6</v>
      </c>
      <c r="H175" s="26">
        <f t="shared" si="2"/>
        <v>21.731073446327692</v>
      </c>
      <c r="I175" s="10">
        <v>40</v>
      </c>
      <c r="J175" s="10">
        <v>50</v>
      </c>
    </row>
    <row r="176" spans="1:10">
      <c r="A176" s="22">
        <f>'06'!A25</f>
        <v>40717</v>
      </c>
      <c r="B176" s="22" t="str">
        <f>'06'!B25</f>
        <v>Th</v>
      </c>
      <c r="C176" s="23">
        <f>'06'!C25</f>
        <v>6.7</v>
      </c>
      <c r="H176" s="26">
        <f t="shared" si="2"/>
        <v>21.731073446327692</v>
      </c>
      <c r="I176" s="10">
        <v>40</v>
      </c>
      <c r="J176" s="10">
        <v>50</v>
      </c>
    </row>
    <row r="177" spans="1:10">
      <c r="A177" s="22">
        <f>'06'!A26</f>
        <v>40718</v>
      </c>
      <c r="B177" s="22" t="str">
        <f>'06'!B26</f>
        <v>F</v>
      </c>
      <c r="C177" s="23">
        <f>'06'!C26</f>
        <v>10.8</v>
      </c>
      <c r="H177" s="26">
        <f t="shared" si="2"/>
        <v>21.731073446327692</v>
      </c>
      <c r="I177" s="10">
        <v>40</v>
      </c>
      <c r="J177" s="10">
        <v>50</v>
      </c>
    </row>
    <row r="178" spans="1:10">
      <c r="A178" s="22">
        <f>'06'!A27</f>
        <v>40719</v>
      </c>
      <c r="B178" s="22" t="str">
        <f>'06'!B27</f>
        <v>Sa</v>
      </c>
      <c r="C178" s="23">
        <f>'06'!C27</f>
        <v>4.2</v>
      </c>
      <c r="H178" s="26">
        <f t="shared" si="2"/>
        <v>21.731073446327692</v>
      </c>
      <c r="I178" s="10">
        <v>40</v>
      </c>
      <c r="J178" s="10">
        <v>50</v>
      </c>
    </row>
    <row r="179" spans="1:10">
      <c r="A179" s="22">
        <f>'06'!A28</f>
        <v>40720</v>
      </c>
      <c r="B179" s="22" t="str">
        <f>'06'!B28</f>
        <v>Su</v>
      </c>
      <c r="C179" s="23">
        <f>'06'!C28</f>
        <v>6.6</v>
      </c>
      <c r="H179" s="26">
        <f t="shared" si="2"/>
        <v>21.731073446327692</v>
      </c>
      <c r="I179" s="10">
        <v>40</v>
      </c>
      <c r="J179" s="10">
        <v>50</v>
      </c>
    </row>
    <row r="180" spans="1:10">
      <c r="A180" s="22">
        <f>'06'!A29</f>
        <v>40721</v>
      </c>
      <c r="B180" s="22" t="str">
        <f>'06'!B29</f>
        <v>M</v>
      </c>
      <c r="C180" s="23">
        <f>'06'!C29</f>
        <v>26.1</v>
      </c>
      <c r="H180" s="26">
        <f t="shared" si="2"/>
        <v>21.731073446327692</v>
      </c>
      <c r="I180" s="10">
        <v>40</v>
      </c>
      <c r="J180" s="10">
        <v>50</v>
      </c>
    </row>
    <row r="181" spans="1:10">
      <c r="A181" s="22">
        <f>'06'!A30</f>
        <v>40722</v>
      </c>
      <c r="B181" s="22" t="str">
        <f>'06'!B30</f>
        <v>Tu</v>
      </c>
      <c r="C181" s="23">
        <f>'06'!C30</f>
        <v>16.3</v>
      </c>
      <c r="H181" s="26">
        <f t="shared" si="2"/>
        <v>21.731073446327692</v>
      </c>
      <c r="I181" s="10">
        <v>40</v>
      </c>
      <c r="J181" s="10">
        <v>50</v>
      </c>
    </row>
    <row r="182" spans="1:10">
      <c r="A182" s="22">
        <f>'06'!A31</f>
        <v>40723</v>
      </c>
      <c r="B182" s="22" t="str">
        <f>'06'!B31</f>
        <v>W</v>
      </c>
      <c r="C182" s="23"/>
      <c r="H182" s="26">
        <f t="shared" si="2"/>
        <v>21.731073446327692</v>
      </c>
      <c r="I182" s="10">
        <v>40</v>
      </c>
      <c r="J182" s="10">
        <v>50</v>
      </c>
    </row>
    <row r="183" spans="1:10">
      <c r="A183" s="22">
        <f>'06'!A32</f>
        <v>40724</v>
      </c>
      <c r="B183" s="22" t="str">
        <f>'06'!B32</f>
        <v>Th</v>
      </c>
      <c r="C183" s="23"/>
      <c r="H183" s="26">
        <f t="shared" si="2"/>
        <v>21.731073446327692</v>
      </c>
      <c r="I183" s="10">
        <v>40</v>
      </c>
      <c r="J183" s="10">
        <v>50</v>
      </c>
    </row>
    <row r="184" spans="1:10">
      <c r="A184" s="22">
        <f>'07'!A3</f>
        <v>40725</v>
      </c>
      <c r="B184" s="22" t="str">
        <f>'07'!B3</f>
        <v>F</v>
      </c>
      <c r="C184" s="23">
        <f>'07'!C3</f>
        <v>11.7</v>
      </c>
      <c r="H184" s="26">
        <f t="shared" si="2"/>
        <v>21.731073446327692</v>
      </c>
      <c r="I184" s="10">
        <v>40</v>
      </c>
      <c r="J184" s="10">
        <v>50</v>
      </c>
    </row>
    <row r="185" spans="1:10">
      <c r="A185" s="22">
        <f>'07'!A4</f>
        <v>40726</v>
      </c>
      <c r="B185" s="22" t="str">
        <f>'07'!B4</f>
        <v>Sa</v>
      </c>
      <c r="C185" s="23">
        <f>'07'!C4</f>
        <v>15.8</v>
      </c>
      <c r="H185" s="26">
        <f t="shared" si="2"/>
        <v>21.731073446327692</v>
      </c>
      <c r="I185" s="10">
        <v>40</v>
      </c>
      <c r="J185" s="10">
        <v>50</v>
      </c>
    </row>
    <row r="186" spans="1:10">
      <c r="A186" s="22">
        <f>'07'!A5</f>
        <v>40727</v>
      </c>
      <c r="B186" s="22" t="str">
        <f>'07'!B5</f>
        <v>Su</v>
      </c>
      <c r="C186" s="23">
        <f>'07'!C5</f>
        <v>17.100000000000001</v>
      </c>
      <c r="H186" s="26">
        <f t="shared" si="2"/>
        <v>21.731073446327692</v>
      </c>
      <c r="I186" s="10">
        <v>40</v>
      </c>
      <c r="J186" s="10">
        <v>50</v>
      </c>
    </row>
    <row r="187" spans="1:10">
      <c r="A187" s="22">
        <f>'07'!A6</f>
        <v>40728</v>
      </c>
      <c r="B187" s="22" t="str">
        <f>'07'!B6</f>
        <v>M</v>
      </c>
      <c r="C187" s="23">
        <f>'07'!C6</f>
        <v>27.5</v>
      </c>
      <c r="H187" s="26">
        <f t="shared" si="2"/>
        <v>21.731073446327692</v>
      </c>
      <c r="I187" s="10">
        <v>40</v>
      </c>
      <c r="J187" s="10">
        <v>50</v>
      </c>
    </row>
    <row r="188" spans="1:10">
      <c r="A188" s="22">
        <f>'07'!A7</f>
        <v>40729</v>
      </c>
      <c r="B188" s="22" t="str">
        <f>'07'!B7</f>
        <v>Tu</v>
      </c>
      <c r="C188" s="23">
        <f>'07'!C7</f>
        <v>32.9</v>
      </c>
      <c r="H188" s="26">
        <f t="shared" si="2"/>
        <v>21.731073446327692</v>
      </c>
      <c r="I188" s="10">
        <v>40</v>
      </c>
      <c r="J188" s="10">
        <v>50</v>
      </c>
    </row>
    <row r="189" spans="1:10">
      <c r="A189" s="22">
        <f>'07'!A8</f>
        <v>40730</v>
      </c>
      <c r="B189" s="22" t="str">
        <f>'07'!B8</f>
        <v>W</v>
      </c>
      <c r="C189" s="23">
        <f>'07'!C8</f>
        <v>37.200000000000003</v>
      </c>
      <c r="H189" s="26">
        <f t="shared" si="2"/>
        <v>21.731073446327692</v>
      </c>
      <c r="I189" s="10">
        <v>40</v>
      </c>
      <c r="J189" s="10">
        <v>50</v>
      </c>
    </row>
    <row r="190" spans="1:10">
      <c r="A190" s="22">
        <f>'07'!A9</f>
        <v>40731</v>
      </c>
      <c r="B190" s="22" t="str">
        <f>'07'!B9</f>
        <v>Th</v>
      </c>
      <c r="C190" s="23">
        <f>'07'!C9</f>
        <v>30.8</v>
      </c>
      <c r="H190" s="26">
        <f t="shared" si="2"/>
        <v>21.731073446327692</v>
      </c>
      <c r="I190" s="10">
        <v>40</v>
      </c>
      <c r="J190" s="10">
        <v>50</v>
      </c>
    </row>
    <row r="191" spans="1:10">
      <c r="A191" s="22">
        <f>'07'!A10</f>
        <v>40732</v>
      </c>
      <c r="B191" s="22" t="str">
        <f>'07'!B10</f>
        <v>F</v>
      </c>
      <c r="C191" s="23">
        <f>'07'!C10</f>
        <v>25.8</v>
      </c>
      <c r="H191" s="26">
        <f t="shared" si="2"/>
        <v>21.731073446327692</v>
      </c>
      <c r="I191" s="10">
        <v>40</v>
      </c>
      <c r="J191" s="10">
        <v>50</v>
      </c>
    </row>
    <row r="192" spans="1:10">
      <c r="A192" s="22">
        <f>'07'!A11</f>
        <v>40733</v>
      </c>
      <c r="B192" s="22" t="str">
        <f>'07'!B11</f>
        <v>Sa</v>
      </c>
      <c r="C192" s="23">
        <f>'07'!C11</f>
        <v>15.4</v>
      </c>
      <c r="H192" s="26">
        <f t="shared" si="2"/>
        <v>21.731073446327692</v>
      </c>
      <c r="I192" s="10">
        <v>40</v>
      </c>
      <c r="J192" s="10">
        <v>50</v>
      </c>
    </row>
    <row r="193" spans="1:10">
      <c r="A193" s="22">
        <f>'07'!A12</f>
        <v>40734</v>
      </c>
      <c r="B193" s="22" t="str">
        <f>'07'!B12</f>
        <v>Su</v>
      </c>
      <c r="C193" s="23">
        <f>'07'!C12</f>
        <v>11.3</v>
      </c>
      <c r="H193" s="26">
        <f t="shared" si="2"/>
        <v>21.731073446327692</v>
      </c>
      <c r="I193" s="10">
        <v>40</v>
      </c>
      <c r="J193" s="10">
        <v>50</v>
      </c>
    </row>
    <row r="194" spans="1:10">
      <c r="A194" s="22">
        <f>'07'!A13</f>
        <v>40735</v>
      </c>
      <c r="B194" s="22" t="str">
        <f>'07'!B13</f>
        <v>M</v>
      </c>
      <c r="C194" s="23">
        <f>'07'!C13</f>
        <v>10.8</v>
      </c>
      <c r="H194" s="26">
        <f t="shared" si="2"/>
        <v>21.731073446327692</v>
      </c>
      <c r="I194" s="10">
        <v>40</v>
      </c>
      <c r="J194" s="10">
        <v>50</v>
      </c>
    </row>
    <row r="195" spans="1:10">
      <c r="A195" s="22">
        <f>'07'!A14</f>
        <v>40736</v>
      </c>
      <c r="B195" s="22" t="str">
        <f>'07'!B14</f>
        <v>Tu</v>
      </c>
      <c r="C195" s="23">
        <f>'07'!C14</f>
        <v>11.6</v>
      </c>
      <c r="H195" s="26">
        <f t="shared" si="2"/>
        <v>21.731073446327692</v>
      </c>
      <c r="I195" s="10">
        <v>40</v>
      </c>
      <c r="J195" s="10">
        <v>50</v>
      </c>
    </row>
    <row r="196" spans="1:10">
      <c r="A196" s="22">
        <f>'07'!A15</f>
        <v>40737</v>
      </c>
      <c r="B196" s="22" t="str">
        <f>'07'!B15</f>
        <v>W</v>
      </c>
      <c r="C196" s="23">
        <f>'07'!C15</f>
        <v>13.3</v>
      </c>
      <c r="H196" s="26">
        <f t="shared" ref="H196:H259" si="3">$F$6</f>
        <v>21.731073446327692</v>
      </c>
      <c r="I196" s="10">
        <v>40</v>
      </c>
      <c r="J196" s="10">
        <v>50</v>
      </c>
    </row>
    <row r="197" spans="1:10">
      <c r="A197" s="22">
        <f>'07'!A16</f>
        <v>40738</v>
      </c>
      <c r="B197" s="22" t="str">
        <f>'07'!B16</f>
        <v>Th</v>
      </c>
      <c r="C197" s="23">
        <f>'07'!C16</f>
        <v>13.8</v>
      </c>
      <c r="H197" s="26">
        <f t="shared" si="3"/>
        <v>21.731073446327692</v>
      </c>
      <c r="I197" s="10">
        <v>40</v>
      </c>
      <c r="J197" s="10">
        <v>50</v>
      </c>
    </row>
    <row r="198" spans="1:10">
      <c r="A198" s="22">
        <f>'07'!A17</f>
        <v>40739</v>
      </c>
      <c r="B198" s="22" t="str">
        <f>'07'!B17</f>
        <v>F</v>
      </c>
      <c r="C198" s="23">
        <f>'07'!C17</f>
        <v>28.8</v>
      </c>
      <c r="H198" s="26">
        <f t="shared" si="3"/>
        <v>21.731073446327692</v>
      </c>
      <c r="I198" s="10">
        <v>40</v>
      </c>
      <c r="J198" s="10">
        <v>50</v>
      </c>
    </row>
    <row r="199" spans="1:10">
      <c r="A199" s="22">
        <f>'07'!A18</f>
        <v>40740</v>
      </c>
      <c r="B199" s="22" t="str">
        <f>'07'!B18</f>
        <v>Sa</v>
      </c>
      <c r="C199" s="23">
        <f>'07'!C18</f>
        <v>9.6</v>
      </c>
      <c r="H199" s="26">
        <f t="shared" si="3"/>
        <v>21.731073446327692</v>
      </c>
      <c r="I199" s="10">
        <v>40</v>
      </c>
      <c r="J199" s="10">
        <v>50</v>
      </c>
    </row>
    <row r="200" spans="1:10">
      <c r="A200" s="22">
        <f>'07'!A19</f>
        <v>40741</v>
      </c>
      <c r="B200" s="22" t="str">
        <f>'07'!B19</f>
        <v>Su</v>
      </c>
      <c r="C200" s="23">
        <f>'07'!C19</f>
        <v>5.4</v>
      </c>
      <c r="H200" s="26">
        <f t="shared" si="3"/>
        <v>21.731073446327692</v>
      </c>
      <c r="I200" s="10">
        <v>40</v>
      </c>
      <c r="J200" s="10">
        <v>50</v>
      </c>
    </row>
    <row r="201" spans="1:10">
      <c r="A201" s="22">
        <f>'07'!A20</f>
        <v>40742</v>
      </c>
      <c r="B201" s="22" t="str">
        <f>'07'!B20</f>
        <v>M</v>
      </c>
      <c r="C201" s="23">
        <f>'07'!C20</f>
        <v>6.3</v>
      </c>
      <c r="H201" s="26">
        <f t="shared" si="3"/>
        <v>21.731073446327692</v>
      </c>
      <c r="I201" s="10">
        <v>40</v>
      </c>
      <c r="J201" s="10">
        <v>50</v>
      </c>
    </row>
    <row r="202" spans="1:10">
      <c r="A202" s="22">
        <f>'07'!A21</f>
        <v>40743</v>
      </c>
      <c r="B202" s="22" t="str">
        <f>'07'!B21</f>
        <v>Tu</v>
      </c>
      <c r="C202" s="23">
        <f>'07'!C21</f>
        <v>12.9</v>
      </c>
      <c r="H202" s="26">
        <f t="shared" si="3"/>
        <v>21.731073446327692</v>
      </c>
      <c r="I202" s="10">
        <v>40</v>
      </c>
      <c r="J202" s="10">
        <v>50</v>
      </c>
    </row>
    <row r="203" spans="1:10">
      <c r="A203" s="22">
        <f>'07'!A22</f>
        <v>40744</v>
      </c>
      <c r="B203" s="22" t="str">
        <f>'07'!B22</f>
        <v>W</v>
      </c>
      <c r="C203" s="23">
        <f>'07'!C22</f>
        <v>12.9</v>
      </c>
      <c r="H203" s="26">
        <f t="shared" si="3"/>
        <v>21.731073446327692</v>
      </c>
      <c r="I203" s="10">
        <v>40</v>
      </c>
      <c r="J203" s="10">
        <v>50</v>
      </c>
    </row>
    <row r="204" spans="1:10">
      <c r="A204" s="22">
        <f>'07'!A23</f>
        <v>40745</v>
      </c>
      <c r="B204" s="22" t="str">
        <f>'07'!B23</f>
        <v>Th</v>
      </c>
      <c r="C204" s="23">
        <f>'07'!C23</f>
        <v>15.8</v>
      </c>
      <c r="H204" s="26">
        <f t="shared" si="3"/>
        <v>21.731073446327692</v>
      </c>
      <c r="I204" s="10">
        <v>40</v>
      </c>
      <c r="J204" s="10">
        <v>50</v>
      </c>
    </row>
    <row r="205" spans="1:10">
      <c r="A205" s="22">
        <f>'07'!A24</f>
        <v>40746</v>
      </c>
      <c r="B205" s="22" t="str">
        <f>'07'!B24</f>
        <v>F</v>
      </c>
      <c r="C205" s="23">
        <f>'07'!C24</f>
        <v>10.8</v>
      </c>
      <c r="H205" s="26">
        <f t="shared" si="3"/>
        <v>21.731073446327692</v>
      </c>
      <c r="I205" s="10">
        <v>40</v>
      </c>
      <c r="J205" s="10">
        <v>50</v>
      </c>
    </row>
    <row r="206" spans="1:10">
      <c r="A206" s="22">
        <f>'07'!A25</f>
        <v>40747</v>
      </c>
      <c r="B206" s="22" t="str">
        <f>'07'!B25</f>
        <v>Sa</v>
      </c>
      <c r="C206" s="23">
        <f>'07'!C25</f>
        <v>10.4</v>
      </c>
      <c r="H206" s="26">
        <f t="shared" si="3"/>
        <v>21.731073446327692</v>
      </c>
      <c r="I206" s="10">
        <v>40</v>
      </c>
      <c r="J206" s="10">
        <v>50</v>
      </c>
    </row>
    <row r="207" spans="1:10">
      <c r="A207" s="22">
        <f>'07'!A26</f>
        <v>40748</v>
      </c>
      <c r="B207" s="22" t="str">
        <f>'07'!B26</f>
        <v>Su</v>
      </c>
      <c r="C207" s="23">
        <f>'07'!C26</f>
        <v>15.4</v>
      </c>
      <c r="H207" s="26">
        <f t="shared" si="3"/>
        <v>21.731073446327692</v>
      </c>
      <c r="I207" s="10">
        <v>40</v>
      </c>
      <c r="J207" s="10">
        <v>50</v>
      </c>
    </row>
    <row r="208" spans="1:10">
      <c r="A208" s="22">
        <f>'07'!A27</f>
        <v>40749</v>
      </c>
      <c r="B208" s="22" t="str">
        <f>'07'!B27</f>
        <v>M</v>
      </c>
      <c r="C208" s="23">
        <f>'07'!C27</f>
        <v>23.8</v>
      </c>
      <c r="H208" s="26">
        <f t="shared" si="3"/>
        <v>21.731073446327692</v>
      </c>
      <c r="I208" s="10">
        <v>40</v>
      </c>
      <c r="J208" s="10">
        <v>50</v>
      </c>
    </row>
    <row r="209" spans="1:10">
      <c r="A209" s="22">
        <f>'07'!A28</f>
        <v>40750</v>
      </c>
      <c r="B209" s="22" t="str">
        <f>'07'!B28</f>
        <v>Tu</v>
      </c>
      <c r="C209" s="23">
        <f>'07'!C28</f>
        <v>17.5</v>
      </c>
      <c r="H209" s="26">
        <f t="shared" si="3"/>
        <v>21.731073446327692</v>
      </c>
      <c r="I209" s="10">
        <v>40</v>
      </c>
      <c r="J209" s="10">
        <v>50</v>
      </c>
    </row>
    <row r="210" spans="1:10">
      <c r="A210" s="22">
        <f>'07'!A29</f>
        <v>40751</v>
      </c>
      <c r="B210" s="22" t="str">
        <f>'07'!B29</f>
        <v>W</v>
      </c>
      <c r="C210" s="23">
        <f>'07'!C29</f>
        <v>15.4</v>
      </c>
      <c r="H210" s="26">
        <f t="shared" si="3"/>
        <v>21.731073446327692</v>
      </c>
      <c r="I210" s="10">
        <v>40</v>
      </c>
      <c r="J210" s="10">
        <v>50</v>
      </c>
    </row>
    <row r="211" spans="1:10">
      <c r="A211" s="22">
        <f>'07'!A30</f>
        <v>40752</v>
      </c>
      <c r="B211" s="22" t="str">
        <f>'07'!B30</f>
        <v>Th</v>
      </c>
      <c r="C211" s="23">
        <f>'07'!C30</f>
        <v>18.3</v>
      </c>
      <c r="H211" s="26">
        <f t="shared" si="3"/>
        <v>21.731073446327692</v>
      </c>
      <c r="I211" s="10">
        <v>40</v>
      </c>
      <c r="J211" s="10">
        <v>50</v>
      </c>
    </row>
    <row r="212" spans="1:10">
      <c r="A212" s="22">
        <f>'07'!A31</f>
        <v>40753</v>
      </c>
      <c r="B212" s="22" t="str">
        <f>'07'!B31</f>
        <v>F</v>
      </c>
      <c r="C212" s="23">
        <f>'07'!C31</f>
        <v>16.3</v>
      </c>
      <c r="H212" s="26">
        <f t="shared" si="3"/>
        <v>21.731073446327692</v>
      </c>
      <c r="I212" s="10">
        <v>40</v>
      </c>
      <c r="J212" s="10">
        <v>50</v>
      </c>
    </row>
    <row r="213" spans="1:10">
      <c r="A213" s="22">
        <f>'07'!A32</f>
        <v>40754</v>
      </c>
      <c r="B213" s="22" t="str">
        <f>'07'!B32</f>
        <v>Sa</v>
      </c>
      <c r="C213" s="23">
        <f>'07'!C32</f>
        <v>11.7</v>
      </c>
      <c r="H213" s="26">
        <f t="shared" si="3"/>
        <v>21.731073446327692</v>
      </c>
      <c r="I213" s="10">
        <v>40</v>
      </c>
      <c r="J213" s="10">
        <v>50</v>
      </c>
    </row>
    <row r="214" spans="1:10">
      <c r="A214" s="22">
        <f>'07'!A33</f>
        <v>40755</v>
      </c>
      <c r="B214" s="22" t="str">
        <f>'07'!B33</f>
        <v>Su</v>
      </c>
      <c r="C214" s="23">
        <f>'07'!C33</f>
        <v>23.3</v>
      </c>
      <c r="H214" s="26">
        <f t="shared" si="3"/>
        <v>21.731073446327692</v>
      </c>
      <c r="I214" s="10">
        <v>40</v>
      </c>
      <c r="J214" s="10">
        <v>50</v>
      </c>
    </row>
    <row r="215" spans="1:10">
      <c r="A215" s="22">
        <f>'08'!A3</f>
        <v>40756</v>
      </c>
      <c r="B215" s="22" t="str">
        <f>'08'!B3</f>
        <v>M</v>
      </c>
      <c r="C215" s="23">
        <f>'08'!C3</f>
        <v>36.299999999999997</v>
      </c>
      <c r="H215" s="26">
        <f t="shared" si="3"/>
        <v>21.731073446327692</v>
      </c>
      <c r="I215" s="10">
        <v>40</v>
      </c>
      <c r="J215" s="10">
        <v>50</v>
      </c>
    </row>
    <row r="216" spans="1:10">
      <c r="A216" s="22">
        <f>'08'!A4</f>
        <v>40757</v>
      </c>
      <c r="B216" s="22" t="str">
        <f>'08'!B4</f>
        <v>Tu</v>
      </c>
      <c r="C216" s="23">
        <f>'08'!C4</f>
        <v>20.100000000000001</v>
      </c>
      <c r="H216" s="26">
        <f t="shared" si="3"/>
        <v>21.731073446327692</v>
      </c>
      <c r="I216" s="10">
        <v>40</v>
      </c>
      <c r="J216" s="10">
        <v>50</v>
      </c>
    </row>
    <row r="217" spans="1:10">
      <c r="A217" s="22">
        <f>'08'!A5</f>
        <v>40758</v>
      </c>
      <c r="B217" s="22" t="str">
        <f>'08'!B5</f>
        <v>W</v>
      </c>
      <c r="C217" s="23">
        <f>'08'!C5</f>
        <v>21.6</v>
      </c>
      <c r="H217" s="26">
        <f t="shared" si="3"/>
        <v>21.731073446327692</v>
      </c>
      <c r="I217" s="10">
        <v>40</v>
      </c>
      <c r="J217" s="10">
        <v>50</v>
      </c>
    </row>
    <row r="218" spans="1:10">
      <c r="A218" s="22">
        <f>'08'!A6</f>
        <v>40759</v>
      </c>
      <c r="B218" s="22" t="str">
        <f>'08'!B6</f>
        <v>Th</v>
      </c>
      <c r="C218" s="23">
        <f>'08'!C6</f>
        <v>17.899999999999999</v>
      </c>
      <c r="H218" s="26">
        <f t="shared" si="3"/>
        <v>21.731073446327692</v>
      </c>
      <c r="I218" s="10">
        <v>40</v>
      </c>
      <c r="J218" s="10">
        <v>50</v>
      </c>
    </row>
    <row r="219" spans="1:10">
      <c r="A219" s="22">
        <f>'08'!A7</f>
        <v>40760</v>
      </c>
      <c r="B219" s="22" t="str">
        <f>'08'!B7</f>
        <v>F</v>
      </c>
      <c r="C219" s="23">
        <f>'08'!C7</f>
        <v>12.4</v>
      </c>
      <c r="H219" s="26">
        <f t="shared" si="3"/>
        <v>21.731073446327692</v>
      </c>
      <c r="I219" s="10">
        <v>40</v>
      </c>
      <c r="J219" s="10">
        <v>50</v>
      </c>
    </row>
    <row r="220" spans="1:10">
      <c r="A220" s="22">
        <f>'08'!A8</f>
        <v>40761</v>
      </c>
      <c r="B220" s="22" t="str">
        <f>'08'!B8</f>
        <v>Sa</v>
      </c>
      <c r="C220" s="23">
        <f>'08'!C8</f>
        <v>17.100000000000001</v>
      </c>
      <c r="H220" s="26">
        <f t="shared" si="3"/>
        <v>21.731073446327692</v>
      </c>
      <c r="I220" s="10">
        <v>40</v>
      </c>
      <c r="J220" s="10">
        <v>50</v>
      </c>
    </row>
    <row r="221" spans="1:10">
      <c r="A221" s="22">
        <f>'08'!A9</f>
        <v>40762</v>
      </c>
      <c r="B221" s="22" t="str">
        <f>'08'!B9</f>
        <v>Su</v>
      </c>
      <c r="C221" s="23">
        <f>'08'!C9</f>
        <v>17.100000000000001</v>
      </c>
      <c r="H221" s="26">
        <f t="shared" si="3"/>
        <v>21.731073446327692</v>
      </c>
      <c r="I221" s="10">
        <v>40</v>
      </c>
      <c r="J221" s="10">
        <v>50</v>
      </c>
    </row>
    <row r="222" spans="1:10">
      <c r="A222" s="22">
        <f>'08'!A10</f>
        <v>40763</v>
      </c>
      <c r="B222" s="22" t="str">
        <f>'08'!B10</f>
        <v>M</v>
      </c>
      <c r="C222" s="23">
        <f>'08'!C10</f>
        <v>40.700000000000003</v>
      </c>
      <c r="H222" s="26">
        <f t="shared" si="3"/>
        <v>21.731073446327692</v>
      </c>
      <c r="I222" s="10">
        <v>40</v>
      </c>
      <c r="J222" s="10">
        <v>50</v>
      </c>
    </row>
    <row r="223" spans="1:10">
      <c r="A223" s="22">
        <f>'08'!A11</f>
        <v>40764</v>
      </c>
      <c r="B223" s="22" t="str">
        <f>'08'!B11</f>
        <v>Tu</v>
      </c>
      <c r="C223" s="23">
        <f>'08'!C11</f>
        <v>12.1</v>
      </c>
      <c r="H223" s="26">
        <f t="shared" si="3"/>
        <v>21.731073446327692</v>
      </c>
      <c r="I223" s="10">
        <v>40</v>
      </c>
      <c r="J223" s="10">
        <v>50</v>
      </c>
    </row>
    <row r="224" spans="1:10">
      <c r="A224" s="22">
        <f>'08'!A12</f>
        <v>40765</v>
      </c>
      <c r="B224" s="22" t="str">
        <f>'08'!B12</f>
        <v>W</v>
      </c>
      <c r="C224" s="23">
        <f>'08'!C12</f>
        <v>24.6</v>
      </c>
      <c r="H224" s="26">
        <f t="shared" si="3"/>
        <v>21.731073446327692</v>
      </c>
      <c r="I224" s="10">
        <v>40</v>
      </c>
      <c r="J224" s="10">
        <v>50</v>
      </c>
    </row>
    <row r="225" spans="1:10">
      <c r="A225" s="22">
        <f>'08'!A13</f>
        <v>40766</v>
      </c>
      <c r="B225" s="22" t="str">
        <f>'08'!B13</f>
        <v>Th</v>
      </c>
      <c r="C225" s="23">
        <f>'08'!C13</f>
        <v>15.4</v>
      </c>
      <c r="H225" s="26">
        <f t="shared" si="3"/>
        <v>21.731073446327692</v>
      </c>
      <c r="I225" s="10">
        <v>40</v>
      </c>
      <c r="J225" s="10">
        <v>50</v>
      </c>
    </row>
    <row r="226" spans="1:10">
      <c r="A226" s="22">
        <f>'08'!A14</f>
        <v>40767</v>
      </c>
      <c r="B226" s="22" t="str">
        <f>'08'!B14</f>
        <v>F</v>
      </c>
      <c r="C226" s="23">
        <f>'08'!C14</f>
        <v>17.8</v>
      </c>
      <c r="H226" s="26">
        <f t="shared" si="3"/>
        <v>21.731073446327692</v>
      </c>
      <c r="I226" s="10">
        <v>40</v>
      </c>
      <c r="J226" s="10">
        <v>50</v>
      </c>
    </row>
    <row r="227" spans="1:10">
      <c r="A227" s="22">
        <f>'08'!A15</f>
        <v>40768</v>
      </c>
      <c r="B227" s="22" t="str">
        <f>'08'!B15</f>
        <v>Sa</v>
      </c>
      <c r="C227" s="23">
        <f>'08'!C15</f>
        <v>7.5</v>
      </c>
      <c r="H227" s="26">
        <f t="shared" si="3"/>
        <v>21.731073446327692</v>
      </c>
      <c r="I227" s="10">
        <v>40</v>
      </c>
      <c r="J227" s="10">
        <v>50</v>
      </c>
    </row>
    <row r="228" spans="1:10">
      <c r="A228" s="22">
        <f>'08'!A16</f>
        <v>40769</v>
      </c>
      <c r="B228" s="22" t="str">
        <f>'08'!B16</f>
        <v>Su</v>
      </c>
      <c r="C228" s="23">
        <f>'08'!C16</f>
        <v>9.1999999999999993</v>
      </c>
      <c r="H228" s="26">
        <f t="shared" si="3"/>
        <v>21.731073446327692</v>
      </c>
      <c r="I228" s="10">
        <v>40</v>
      </c>
      <c r="J228" s="10">
        <v>50</v>
      </c>
    </row>
    <row r="229" spans="1:10">
      <c r="A229" s="22">
        <f>'08'!A17</f>
        <v>40770</v>
      </c>
      <c r="B229" s="22" t="str">
        <f>'08'!B17</f>
        <v>M</v>
      </c>
      <c r="C229" s="23">
        <f>'08'!C17</f>
        <v>20.399999999999999</v>
      </c>
      <c r="H229" s="26">
        <f t="shared" si="3"/>
        <v>21.731073446327692</v>
      </c>
      <c r="I229" s="10">
        <v>40</v>
      </c>
      <c r="J229" s="10">
        <v>50</v>
      </c>
    </row>
    <row r="230" spans="1:10">
      <c r="A230" s="22">
        <f>'08'!A18</f>
        <v>40771</v>
      </c>
      <c r="B230" s="22" t="str">
        <f>'08'!B18</f>
        <v>Tu</v>
      </c>
      <c r="C230" s="23">
        <f>'08'!C18</f>
        <v>19.600000000000001</v>
      </c>
      <c r="H230" s="26">
        <f t="shared" si="3"/>
        <v>21.731073446327692</v>
      </c>
      <c r="I230" s="10">
        <v>40</v>
      </c>
      <c r="J230" s="10">
        <v>50</v>
      </c>
    </row>
    <row r="231" spans="1:10">
      <c r="A231" s="22">
        <f>'08'!A19</f>
        <v>40772</v>
      </c>
      <c r="B231" s="22" t="str">
        <f>'08'!B19</f>
        <v>W</v>
      </c>
      <c r="C231" s="23">
        <f>'08'!C19</f>
        <v>15.4</v>
      </c>
      <c r="H231" s="26">
        <f t="shared" si="3"/>
        <v>21.731073446327692</v>
      </c>
      <c r="I231" s="10">
        <v>40</v>
      </c>
      <c r="J231" s="10">
        <v>50</v>
      </c>
    </row>
    <row r="232" spans="1:10">
      <c r="A232" s="22">
        <f>'08'!A20</f>
        <v>40773</v>
      </c>
      <c r="B232" s="22" t="str">
        <f>'08'!B20</f>
        <v>Th</v>
      </c>
      <c r="C232" s="23">
        <f>'08'!C20</f>
        <v>17.100000000000001</v>
      </c>
      <c r="H232" s="26">
        <f t="shared" si="3"/>
        <v>21.731073446327692</v>
      </c>
      <c r="I232" s="10">
        <v>40</v>
      </c>
      <c r="J232" s="10">
        <v>50</v>
      </c>
    </row>
    <row r="233" spans="1:10">
      <c r="A233" s="22">
        <f>'08'!A21</f>
        <v>40774</v>
      </c>
      <c r="B233" s="22" t="str">
        <f>'08'!B21</f>
        <v>F</v>
      </c>
      <c r="C233" s="23">
        <f>'08'!C21</f>
        <v>17.899999999999999</v>
      </c>
      <c r="H233" s="26">
        <f t="shared" si="3"/>
        <v>21.731073446327692</v>
      </c>
      <c r="I233" s="10">
        <v>40</v>
      </c>
      <c r="J233" s="10">
        <v>50</v>
      </c>
    </row>
    <row r="234" spans="1:10">
      <c r="A234" s="22">
        <f>'08'!A22</f>
        <v>40775</v>
      </c>
      <c r="B234" s="22" t="str">
        <f>'08'!B22</f>
        <v>Sa</v>
      </c>
      <c r="C234" s="23">
        <f>'08'!C22</f>
        <v>15.2</v>
      </c>
      <c r="H234" s="26">
        <f t="shared" si="3"/>
        <v>21.731073446327692</v>
      </c>
      <c r="I234" s="10">
        <v>40</v>
      </c>
      <c r="J234" s="10">
        <v>50</v>
      </c>
    </row>
    <row r="235" spans="1:10">
      <c r="A235" s="22">
        <f>'08'!A23</f>
        <v>40776</v>
      </c>
      <c r="B235" s="22" t="str">
        <f>'08'!B23</f>
        <v>Su</v>
      </c>
      <c r="C235" s="23">
        <f>'08'!C23</f>
        <v>11.3</v>
      </c>
      <c r="H235" s="26">
        <f t="shared" si="3"/>
        <v>21.731073446327692</v>
      </c>
      <c r="I235" s="10">
        <v>40</v>
      </c>
      <c r="J235" s="10">
        <v>50</v>
      </c>
    </row>
    <row r="236" spans="1:10">
      <c r="A236" s="22">
        <f>'08'!A24</f>
        <v>40777</v>
      </c>
      <c r="B236" s="22" t="str">
        <f>'08'!B24</f>
        <v>M</v>
      </c>
      <c r="C236" s="23">
        <f>'08'!C24</f>
        <v>19.5</v>
      </c>
      <c r="H236" s="26">
        <f t="shared" si="3"/>
        <v>21.731073446327692</v>
      </c>
      <c r="I236" s="10">
        <v>40</v>
      </c>
      <c r="J236" s="10">
        <v>50</v>
      </c>
    </row>
    <row r="237" spans="1:10">
      <c r="A237" s="22">
        <f>'08'!A25</f>
        <v>40778</v>
      </c>
      <c r="B237" s="22" t="str">
        <f>'08'!B25</f>
        <v>Tu</v>
      </c>
      <c r="C237" s="23">
        <f>'08'!C25</f>
        <v>15.8</v>
      </c>
      <c r="H237" s="26">
        <f t="shared" si="3"/>
        <v>21.731073446327692</v>
      </c>
      <c r="I237" s="10">
        <v>40</v>
      </c>
      <c r="J237" s="10">
        <v>50</v>
      </c>
    </row>
    <row r="238" spans="1:10">
      <c r="A238" s="22">
        <f>'08'!A26</f>
        <v>40779</v>
      </c>
      <c r="B238" s="22" t="str">
        <f>'08'!B26</f>
        <v>W</v>
      </c>
      <c r="C238" s="23">
        <f>'08'!C26</f>
        <v>27.5</v>
      </c>
      <c r="H238" s="26">
        <f t="shared" si="3"/>
        <v>21.731073446327692</v>
      </c>
      <c r="I238" s="10">
        <v>40</v>
      </c>
      <c r="J238" s="10">
        <v>50</v>
      </c>
    </row>
    <row r="239" spans="1:10">
      <c r="A239" s="22">
        <f>'08'!A27</f>
        <v>40780</v>
      </c>
      <c r="B239" s="22" t="str">
        <f>'08'!B27</f>
        <v>Th</v>
      </c>
      <c r="C239" s="23">
        <f>'08'!C27</f>
        <v>18.8</v>
      </c>
      <c r="H239" s="26">
        <f t="shared" si="3"/>
        <v>21.731073446327692</v>
      </c>
      <c r="I239" s="10">
        <v>40</v>
      </c>
      <c r="J239" s="10">
        <v>50</v>
      </c>
    </row>
    <row r="240" spans="1:10">
      <c r="A240" s="22">
        <f>'08'!A28</f>
        <v>40781</v>
      </c>
      <c r="B240" s="22" t="str">
        <f>'08'!B28</f>
        <v>F</v>
      </c>
      <c r="C240" s="23">
        <f>'08'!C28</f>
        <v>13.3</v>
      </c>
      <c r="H240" s="26">
        <f t="shared" si="3"/>
        <v>21.731073446327692</v>
      </c>
      <c r="I240" s="10">
        <v>40</v>
      </c>
      <c r="J240" s="10">
        <v>50</v>
      </c>
    </row>
    <row r="241" spans="1:10">
      <c r="A241" s="22">
        <f>'08'!A29</f>
        <v>40782</v>
      </c>
      <c r="B241" s="22" t="str">
        <f>'08'!B29</f>
        <v>Sa</v>
      </c>
      <c r="C241" s="23">
        <f>'08'!C29</f>
        <v>10.3</v>
      </c>
      <c r="H241" s="26">
        <f t="shared" si="3"/>
        <v>21.731073446327692</v>
      </c>
      <c r="I241" s="10">
        <v>40</v>
      </c>
      <c r="J241" s="10">
        <v>50</v>
      </c>
    </row>
    <row r="242" spans="1:10">
      <c r="A242" s="22">
        <f>'08'!A30</f>
        <v>40783</v>
      </c>
      <c r="B242" s="22" t="str">
        <f>'08'!B30</f>
        <v>Su</v>
      </c>
      <c r="C242" s="23">
        <f>'08'!C30</f>
        <v>8.3000000000000007</v>
      </c>
      <c r="H242" s="26">
        <f t="shared" si="3"/>
        <v>21.731073446327692</v>
      </c>
      <c r="I242" s="10">
        <v>40</v>
      </c>
      <c r="J242" s="10">
        <v>50</v>
      </c>
    </row>
    <row r="243" spans="1:10">
      <c r="A243" s="22">
        <f>'08'!A31</f>
        <v>40784</v>
      </c>
      <c r="B243" s="22" t="str">
        <f>'08'!B31</f>
        <v>M</v>
      </c>
      <c r="C243" s="23">
        <f>'08'!C31</f>
        <v>8.8000000000000007</v>
      </c>
      <c r="H243" s="26">
        <f t="shared" si="3"/>
        <v>21.731073446327692</v>
      </c>
      <c r="I243" s="10">
        <v>40</v>
      </c>
      <c r="J243" s="10">
        <v>50</v>
      </c>
    </row>
    <row r="244" spans="1:10">
      <c r="A244" s="22">
        <f>'08'!A32</f>
        <v>40785</v>
      </c>
      <c r="B244" s="22" t="str">
        <f>'08'!B32</f>
        <v>Tu</v>
      </c>
      <c r="C244" s="23">
        <f>'08'!C32</f>
        <v>10</v>
      </c>
      <c r="H244" s="26">
        <f t="shared" si="3"/>
        <v>21.731073446327692</v>
      </c>
      <c r="I244" s="10">
        <v>40</v>
      </c>
      <c r="J244" s="10">
        <v>50</v>
      </c>
    </row>
    <row r="245" spans="1:10">
      <c r="A245" s="22">
        <f>'08'!A33</f>
        <v>40786</v>
      </c>
      <c r="B245" s="22" t="str">
        <f>'08'!B33</f>
        <v>W</v>
      </c>
      <c r="C245" s="23">
        <f>'08'!C33</f>
        <v>25.8</v>
      </c>
      <c r="H245" s="26">
        <f t="shared" si="3"/>
        <v>21.731073446327692</v>
      </c>
      <c r="I245" s="10">
        <v>40</v>
      </c>
      <c r="J245" s="10">
        <v>50</v>
      </c>
    </row>
    <row r="246" spans="1:10">
      <c r="A246" s="22">
        <f>'09'!A3</f>
        <v>40787</v>
      </c>
      <c r="B246" s="22" t="str">
        <f>'09'!B3</f>
        <v>Th</v>
      </c>
      <c r="C246" s="23">
        <f>'09'!C3</f>
        <v>16.8</v>
      </c>
      <c r="H246" s="26">
        <f t="shared" si="3"/>
        <v>21.731073446327692</v>
      </c>
      <c r="I246" s="10">
        <v>40</v>
      </c>
      <c r="J246" s="10">
        <v>50</v>
      </c>
    </row>
    <row r="247" spans="1:10">
      <c r="A247" s="22">
        <f>'09'!A4</f>
        <v>40788</v>
      </c>
      <c r="B247" s="22" t="str">
        <f>'09'!B4</f>
        <v>F</v>
      </c>
      <c r="C247" s="23">
        <f>'09'!C4</f>
        <v>24.6</v>
      </c>
      <c r="H247" s="26">
        <f t="shared" si="3"/>
        <v>21.731073446327692</v>
      </c>
      <c r="I247" s="10">
        <v>40</v>
      </c>
      <c r="J247" s="10">
        <v>50</v>
      </c>
    </row>
    <row r="248" spans="1:10">
      <c r="A248" s="22">
        <f>'09'!A5</f>
        <v>40789</v>
      </c>
      <c r="B248" s="22" t="str">
        <f>'09'!B5</f>
        <v>Sa</v>
      </c>
      <c r="C248" s="23">
        <f>'09'!C5</f>
        <v>17.7</v>
      </c>
      <c r="H248" s="26">
        <f t="shared" si="3"/>
        <v>21.731073446327692</v>
      </c>
      <c r="I248" s="10">
        <v>40</v>
      </c>
      <c r="J248" s="10">
        <v>50</v>
      </c>
    </row>
    <row r="249" spans="1:10">
      <c r="A249" s="22">
        <f>'09'!A6</f>
        <v>40790</v>
      </c>
      <c r="B249" s="22" t="str">
        <f>'09'!B6</f>
        <v>Su</v>
      </c>
      <c r="C249" s="23">
        <f>'09'!C6</f>
        <v>7.9</v>
      </c>
      <c r="H249" s="26">
        <f t="shared" si="3"/>
        <v>21.731073446327692</v>
      </c>
      <c r="I249" s="10">
        <v>40</v>
      </c>
      <c r="J249" s="10">
        <v>50</v>
      </c>
    </row>
    <row r="250" spans="1:10">
      <c r="A250" s="22">
        <f>'09'!A7</f>
        <v>40791</v>
      </c>
      <c r="B250" s="22" t="str">
        <f>'09'!B7</f>
        <v>M</v>
      </c>
      <c r="C250" s="23">
        <f>'09'!C7</f>
        <v>13.3</v>
      </c>
      <c r="H250" s="26">
        <f t="shared" si="3"/>
        <v>21.731073446327692</v>
      </c>
      <c r="I250" s="10">
        <v>40</v>
      </c>
      <c r="J250" s="10">
        <v>50</v>
      </c>
    </row>
    <row r="251" spans="1:10">
      <c r="A251" s="22">
        <f>'09'!A8</f>
        <v>40792</v>
      </c>
      <c r="B251" s="22" t="str">
        <f>'09'!B8</f>
        <v>Tu</v>
      </c>
      <c r="C251" s="23">
        <f>'09'!C8</f>
        <v>13.8</v>
      </c>
      <c r="H251" s="26">
        <f t="shared" si="3"/>
        <v>21.731073446327692</v>
      </c>
      <c r="I251" s="10">
        <v>40</v>
      </c>
      <c r="J251" s="10">
        <v>50</v>
      </c>
    </row>
    <row r="252" spans="1:10">
      <c r="A252" s="22">
        <f>'09'!A9</f>
        <v>40793</v>
      </c>
      <c r="B252" s="22" t="str">
        <f>'09'!B9</f>
        <v>W</v>
      </c>
      <c r="C252" s="23">
        <f>'09'!C9</f>
        <v>10</v>
      </c>
      <c r="H252" s="26">
        <f t="shared" si="3"/>
        <v>21.731073446327692</v>
      </c>
      <c r="I252" s="10">
        <v>40</v>
      </c>
      <c r="J252" s="10">
        <v>50</v>
      </c>
    </row>
    <row r="253" spans="1:10">
      <c r="A253" s="22">
        <f>'09'!A10</f>
        <v>40794</v>
      </c>
      <c r="B253" s="22" t="str">
        <f>'09'!B10</f>
        <v>Th</v>
      </c>
      <c r="C253" s="23">
        <f>'09'!C10</f>
        <v>12.9</v>
      </c>
      <c r="H253" s="26">
        <f t="shared" si="3"/>
        <v>21.731073446327692</v>
      </c>
      <c r="I253" s="10">
        <v>40</v>
      </c>
      <c r="J253" s="10">
        <v>50</v>
      </c>
    </row>
    <row r="254" spans="1:10">
      <c r="A254" s="22">
        <f>'09'!A11</f>
        <v>40795</v>
      </c>
      <c r="B254" s="22" t="str">
        <f>'09'!B11</f>
        <v>F</v>
      </c>
      <c r="C254" s="23">
        <f>'09'!C11</f>
        <v>15</v>
      </c>
      <c r="H254" s="26">
        <f t="shared" si="3"/>
        <v>21.731073446327692</v>
      </c>
      <c r="I254" s="10">
        <v>40</v>
      </c>
      <c r="J254" s="10">
        <v>50</v>
      </c>
    </row>
    <row r="255" spans="1:10">
      <c r="A255" s="22">
        <f>'09'!A12</f>
        <v>40796</v>
      </c>
      <c r="B255" s="22" t="str">
        <f>'09'!B12</f>
        <v>Sa</v>
      </c>
      <c r="C255" s="23">
        <f>'09'!C12</f>
        <v>21.6</v>
      </c>
      <c r="H255" s="26">
        <f t="shared" si="3"/>
        <v>21.731073446327692</v>
      </c>
      <c r="I255" s="10">
        <v>40</v>
      </c>
      <c r="J255" s="10">
        <v>50</v>
      </c>
    </row>
    <row r="256" spans="1:10">
      <c r="A256" s="22">
        <f>'09'!A13</f>
        <v>40797</v>
      </c>
      <c r="B256" s="22" t="str">
        <f>'09'!B13</f>
        <v>Su</v>
      </c>
      <c r="C256" s="23">
        <f>'09'!C13</f>
        <v>12.4</v>
      </c>
      <c r="H256" s="26">
        <f t="shared" si="3"/>
        <v>21.731073446327692</v>
      </c>
      <c r="I256" s="10">
        <v>40</v>
      </c>
      <c r="J256" s="10">
        <v>50</v>
      </c>
    </row>
    <row r="257" spans="1:10">
      <c r="A257" s="22">
        <f>'09'!A14</f>
        <v>40798</v>
      </c>
      <c r="B257" s="22" t="str">
        <f>'09'!B14</f>
        <v>M</v>
      </c>
      <c r="C257" s="23">
        <f>'09'!C14</f>
        <v>20.8</v>
      </c>
      <c r="H257" s="26">
        <f t="shared" si="3"/>
        <v>21.731073446327692</v>
      </c>
      <c r="I257" s="10">
        <v>40</v>
      </c>
      <c r="J257" s="10">
        <v>50</v>
      </c>
    </row>
    <row r="258" spans="1:10">
      <c r="A258" s="22">
        <f>'09'!A15</f>
        <v>40799</v>
      </c>
      <c r="B258" s="22" t="str">
        <f>'09'!B15</f>
        <v>Tu</v>
      </c>
      <c r="C258" s="23">
        <f>'09'!C15</f>
        <v>17.100000000000001</v>
      </c>
      <c r="H258" s="26">
        <f t="shared" si="3"/>
        <v>21.731073446327692</v>
      </c>
      <c r="I258" s="10">
        <v>40</v>
      </c>
      <c r="J258" s="10">
        <v>50</v>
      </c>
    </row>
    <row r="259" spans="1:10">
      <c r="A259" s="22">
        <f>'09'!A16</f>
        <v>40800</v>
      </c>
      <c r="B259" s="22" t="str">
        <f>'09'!B16</f>
        <v>W</v>
      </c>
      <c r="C259" s="23">
        <f>'09'!C16</f>
        <v>15.8</v>
      </c>
      <c r="H259" s="26">
        <f t="shared" si="3"/>
        <v>21.731073446327692</v>
      </c>
      <c r="I259" s="10">
        <v>40</v>
      </c>
      <c r="J259" s="10">
        <v>50</v>
      </c>
    </row>
    <row r="260" spans="1:10">
      <c r="A260" s="22">
        <f>'09'!A17</f>
        <v>40801</v>
      </c>
      <c r="B260" s="22" t="str">
        <f>'09'!B17</f>
        <v>Th</v>
      </c>
      <c r="C260" s="23">
        <f>'09'!C17</f>
        <v>29.2</v>
      </c>
      <c r="H260" s="26">
        <f t="shared" ref="H260:H323" si="4">$F$6</f>
        <v>21.731073446327692</v>
      </c>
      <c r="I260" s="10">
        <v>40</v>
      </c>
      <c r="J260" s="10">
        <v>50</v>
      </c>
    </row>
    <row r="261" spans="1:10">
      <c r="A261" s="22">
        <f>'09'!A18</f>
        <v>40802</v>
      </c>
      <c r="B261" s="22" t="str">
        <f>'09'!B18</f>
        <v>F</v>
      </c>
      <c r="C261" s="23">
        <f>'09'!C18</f>
        <v>27.5</v>
      </c>
      <c r="H261" s="26">
        <f t="shared" si="4"/>
        <v>21.731073446327692</v>
      </c>
      <c r="I261" s="10">
        <v>40</v>
      </c>
      <c r="J261" s="10">
        <v>50</v>
      </c>
    </row>
    <row r="262" spans="1:10">
      <c r="A262" s="22">
        <f>'09'!A19</f>
        <v>40803</v>
      </c>
      <c r="B262" s="22" t="str">
        <f>'09'!B19</f>
        <v>Sa</v>
      </c>
      <c r="C262" s="23">
        <f>'09'!C19</f>
        <v>11.7</v>
      </c>
      <c r="H262" s="26">
        <f t="shared" si="4"/>
        <v>21.731073446327692</v>
      </c>
      <c r="I262" s="10">
        <v>40</v>
      </c>
      <c r="J262" s="10">
        <v>50</v>
      </c>
    </row>
    <row r="263" spans="1:10">
      <c r="A263" s="22">
        <f>'09'!A20</f>
        <v>40804</v>
      </c>
      <c r="B263" s="22" t="str">
        <f>'09'!B20</f>
        <v>Su</v>
      </c>
      <c r="C263" s="23">
        <f>'09'!C20</f>
        <v>7.9</v>
      </c>
      <c r="H263" s="26">
        <f t="shared" si="4"/>
        <v>21.731073446327692</v>
      </c>
      <c r="I263" s="10">
        <v>40</v>
      </c>
      <c r="J263" s="10">
        <v>50</v>
      </c>
    </row>
    <row r="264" spans="1:10">
      <c r="A264" s="22">
        <f>'09'!A21</f>
        <v>40805</v>
      </c>
      <c r="B264" s="22" t="str">
        <f>'09'!B21</f>
        <v>M</v>
      </c>
      <c r="C264" s="23">
        <f>'09'!C21</f>
        <v>12.1</v>
      </c>
      <c r="H264" s="26">
        <f t="shared" si="4"/>
        <v>21.731073446327692</v>
      </c>
      <c r="I264" s="10">
        <v>40</v>
      </c>
      <c r="J264" s="10">
        <v>50</v>
      </c>
    </row>
    <row r="265" spans="1:10">
      <c r="A265" s="22">
        <f>'09'!A22</f>
        <v>40806</v>
      </c>
      <c r="B265" s="22" t="str">
        <f>'09'!B22</f>
        <v>Tu</v>
      </c>
      <c r="C265" s="23">
        <f>'09'!C22</f>
        <v>13.8</v>
      </c>
      <c r="H265" s="26">
        <f t="shared" si="4"/>
        <v>21.731073446327692</v>
      </c>
      <c r="I265" s="10">
        <v>40</v>
      </c>
      <c r="J265" s="10">
        <v>50</v>
      </c>
    </row>
    <row r="266" spans="1:10">
      <c r="A266" s="22">
        <f>'09'!A23</f>
        <v>40807</v>
      </c>
      <c r="B266" s="22" t="str">
        <f>'09'!B23</f>
        <v>W</v>
      </c>
      <c r="C266" s="23">
        <f>'09'!C23</f>
        <v>17.8</v>
      </c>
      <c r="H266" s="26">
        <f t="shared" si="4"/>
        <v>21.731073446327692</v>
      </c>
      <c r="I266" s="10">
        <v>40</v>
      </c>
      <c r="J266" s="10">
        <v>50</v>
      </c>
    </row>
    <row r="267" spans="1:10">
      <c r="A267" s="22">
        <f>'09'!A24</f>
        <v>40808</v>
      </c>
      <c r="B267" s="22" t="str">
        <f>'09'!B24</f>
        <v>Th</v>
      </c>
      <c r="C267" s="23">
        <f>'09'!C24</f>
        <v>19.2</v>
      </c>
      <c r="H267" s="26">
        <f t="shared" si="4"/>
        <v>21.731073446327692</v>
      </c>
      <c r="I267" s="10">
        <v>40</v>
      </c>
      <c r="J267" s="10">
        <v>50</v>
      </c>
    </row>
    <row r="268" spans="1:10">
      <c r="A268" s="22">
        <f>'09'!A25</f>
        <v>40809</v>
      </c>
      <c r="B268" s="22" t="str">
        <f>'09'!B25</f>
        <v>F</v>
      </c>
      <c r="C268" s="23">
        <f>'09'!C25</f>
        <v>45</v>
      </c>
      <c r="H268" s="26">
        <f t="shared" si="4"/>
        <v>21.731073446327692</v>
      </c>
      <c r="I268" s="10">
        <v>40</v>
      </c>
      <c r="J268" s="10">
        <v>50</v>
      </c>
    </row>
    <row r="269" spans="1:10">
      <c r="A269" s="22">
        <f>'09'!A26</f>
        <v>40810</v>
      </c>
      <c r="B269" s="22" t="str">
        <f>'09'!B26</f>
        <v>Sa</v>
      </c>
      <c r="C269" s="23">
        <f>'09'!C26</f>
        <v>30.8</v>
      </c>
      <c r="H269" s="26">
        <f t="shared" si="4"/>
        <v>21.731073446327692</v>
      </c>
      <c r="I269" s="10">
        <v>40</v>
      </c>
      <c r="J269" s="10">
        <v>50</v>
      </c>
    </row>
    <row r="270" spans="1:10">
      <c r="A270" s="22">
        <f>'09'!A27</f>
        <v>40811</v>
      </c>
      <c r="B270" s="22" t="str">
        <f>'09'!B27</f>
        <v>Su</v>
      </c>
      <c r="C270" s="23">
        <f>'09'!C27</f>
        <v>12.5</v>
      </c>
      <c r="H270" s="26">
        <f t="shared" si="4"/>
        <v>21.731073446327692</v>
      </c>
      <c r="I270" s="10">
        <v>40</v>
      </c>
      <c r="J270" s="10">
        <v>50</v>
      </c>
    </row>
    <row r="271" spans="1:10">
      <c r="A271" s="22">
        <f>'09'!A28</f>
        <v>40812</v>
      </c>
      <c r="B271" s="22" t="str">
        <f>'09'!B28</f>
        <v>M</v>
      </c>
      <c r="C271" s="23">
        <f>'09'!C28</f>
        <v>17.5</v>
      </c>
      <c r="H271" s="26">
        <f t="shared" si="4"/>
        <v>21.731073446327692</v>
      </c>
      <c r="I271" s="10">
        <v>40</v>
      </c>
      <c r="J271" s="10">
        <v>50</v>
      </c>
    </row>
    <row r="272" spans="1:10">
      <c r="A272" s="22">
        <f>'09'!A29</f>
        <v>40813</v>
      </c>
      <c r="B272" s="22" t="str">
        <f>'09'!B29</f>
        <v>Tu</v>
      </c>
      <c r="C272" s="23">
        <f>'09'!C29</f>
        <v>35.4</v>
      </c>
      <c r="H272" s="26">
        <f t="shared" si="4"/>
        <v>21.731073446327692</v>
      </c>
      <c r="I272" s="10">
        <v>40</v>
      </c>
      <c r="J272" s="10">
        <v>50</v>
      </c>
    </row>
    <row r="273" spans="1:10">
      <c r="A273" s="22">
        <f>'09'!A30</f>
        <v>40814</v>
      </c>
      <c r="B273" s="22" t="str">
        <f>'09'!B30</f>
        <v>W</v>
      </c>
      <c r="C273" s="23">
        <f>'09'!C30</f>
        <v>33.299999999999997</v>
      </c>
      <c r="H273" s="26">
        <f t="shared" si="4"/>
        <v>21.731073446327692</v>
      </c>
      <c r="I273" s="10">
        <v>40</v>
      </c>
      <c r="J273" s="10">
        <v>50</v>
      </c>
    </row>
    <row r="274" spans="1:10">
      <c r="A274" s="22">
        <f>'09'!A31</f>
        <v>40815</v>
      </c>
      <c r="B274" s="22" t="str">
        <f>'09'!B31</f>
        <v>Th</v>
      </c>
      <c r="C274" s="23">
        <f>'09'!C31</f>
        <v>42.9</v>
      </c>
      <c r="H274" s="26">
        <f t="shared" si="4"/>
        <v>21.731073446327692</v>
      </c>
      <c r="I274" s="10">
        <v>40</v>
      </c>
      <c r="J274" s="10">
        <v>50</v>
      </c>
    </row>
    <row r="275" spans="1:10">
      <c r="A275" s="22">
        <f>'09'!A32</f>
        <v>40816</v>
      </c>
      <c r="B275" s="22" t="str">
        <f>'09'!B32</f>
        <v>F</v>
      </c>
      <c r="C275" s="23">
        <f>'09'!C32</f>
        <v>42.9</v>
      </c>
      <c r="H275" s="26">
        <f t="shared" si="4"/>
        <v>21.731073446327692</v>
      </c>
      <c r="I275" s="10">
        <v>40</v>
      </c>
      <c r="J275" s="10">
        <v>50</v>
      </c>
    </row>
    <row r="276" spans="1:10">
      <c r="A276" s="22">
        <f>'10'!A3</f>
        <v>40817</v>
      </c>
      <c r="B276" s="22" t="str">
        <f>'10'!B3</f>
        <v>Sa</v>
      </c>
      <c r="C276" s="23">
        <f>'10'!C3</f>
        <v>37.1</v>
      </c>
      <c r="H276" s="26">
        <f t="shared" si="4"/>
        <v>21.731073446327692</v>
      </c>
      <c r="I276" s="10">
        <v>40</v>
      </c>
      <c r="J276" s="10">
        <v>50</v>
      </c>
    </row>
    <row r="277" spans="1:10">
      <c r="A277" s="22">
        <f>'10'!A4</f>
        <v>40818</v>
      </c>
      <c r="B277" s="22" t="str">
        <f>'10'!B4</f>
        <v>Su</v>
      </c>
      <c r="C277" s="23">
        <f>'10'!C4</f>
        <v>26.7</v>
      </c>
      <c r="H277" s="26">
        <f t="shared" si="4"/>
        <v>21.731073446327692</v>
      </c>
      <c r="I277" s="10">
        <v>40</v>
      </c>
      <c r="J277" s="10">
        <v>50</v>
      </c>
    </row>
    <row r="278" spans="1:10">
      <c r="A278" s="22">
        <f>'10'!A5</f>
        <v>40819</v>
      </c>
      <c r="B278" s="22" t="str">
        <f>'10'!B5</f>
        <v>M</v>
      </c>
      <c r="C278" s="23">
        <f>'10'!C5</f>
        <v>46.2</v>
      </c>
      <c r="H278" s="26">
        <f t="shared" si="4"/>
        <v>21.731073446327692</v>
      </c>
      <c r="I278" s="10">
        <v>40</v>
      </c>
      <c r="J278" s="10">
        <v>50</v>
      </c>
    </row>
    <row r="279" spans="1:10">
      <c r="A279" s="22">
        <f>'10'!A6</f>
        <v>40820</v>
      </c>
      <c r="B279" s="22" t="str">
        <f>'10'!B6</f>
        <v>Tu</v>
      </c>
      <c r="C279" s="23">
        <f>'10'!C6</f>
        <v>16.3</v>
      </c>
      <c r="H279" s="26">
        <f t="shared" si="4"/>
        <v>21.731073446327692</v>
      </c>
      <c r="I279" s="10">
        <v>40</v>
      </c>
      <c r="J279" s="10">
        <v>50</v>
      </c>
    </row>
    <row r="280" spans="1:10">
      <c r="A280" s="22">
        <f>'10'!A7</f>
        <v>40821</v>
      </c>
      <c r="B280" s="22" t="str">
        <f>'10'!B7</f>
        <v>W</v>
      </c>
      <c r="C280" s="23">
        <f>'10'!C7</f>
        <v>12.4</v>
      </c>
      <c r="H280" s="26">
        <f t="shared" si="4"/>
        <v>21.731073446327692</v>
      </c>
      <c r="I280" s="10">
        <v>40</v>
      </c>
      <c r="J280" s="10">
        <v>50</v>
      </c>
    </row>
    <row r="281" spans="1:10">
      <c r="A281" s="22">
        <f>'10'!A8</f>
        <v>40822</v>
      </c>
      <c r="B281" s="22" t="str">
        <f>'10'!B8</f>
        <v>Th</v>
      </c>
      <c r="C281" s="23">
        <f>'10'!C8</f>
        <v>7.9</v>
      </c>
      <c r="H281" s="26">
        <f t="shared" si="4"/>
        <v>21.731073446327692</v>
      </c>
      <c r="I281" s="10">
        <v>40</v>
      </c>
      <c r="J281" s="10">
        <v>50</v>
      </c>
    </row>
    <row r="282" spans="1:10">
      <c r="A282" s="22">
        <f>'10'!A9</f>
        <v>40823</v>
      </c>
      <c r="B282" s="22" t="str">
        <f>'10'!B9</f>
        <v>F</v>
      </c>
      <c r="C282" s="23">
        <f>'10'!C9</f>
        <v>11.3</v>
      </c>
      <c r="H282" s="26">
        <f t="shared" si="4"/>
        <v>21.731073446327692</v>
      </c>
      <c r="I282" s="10">
        <v>40</v>
      </c>
      <c r="J282" s="10">
        <v>50</v>
      </c>
    </row>
    <row r="283" spans="1:10">
      <c r="A283" s="22">
        <f>'10'!A10</f>
        <v>40824</v>
      </c>
      <c r="B283" s="22" t="str">
        <f>'10'!B10</f>
        <v>Sa</v>
      </c>
      <c r="C283" s="23">
        <f>'10'!C10</f>
        <v>8.8000000000000007</v>
      </c>
      <c r="H283" s="26">
        <f t="shared" si="4"/>
        <v>21.731073446327692</v>
      </c>
      <c r="I283" s="10">
        <v>40</v>
      </c>
      <c r="J283" s="10">
        <v>50</v>
      </c>
    </row>
    <row r="284" spans="1:10">
      <c r="A284" s="22">
        <f>'10'!A11</f>
        <v>40825</v>
      </c>
      <c r="B284" s="22" t="str">
        <f>'10'!B11</f>
        <v>Su</v>
      </c>
      <c r="C284" s="23">
        <f>'10'!C11</f>
        <v>10</v>
      </c>
      <c r="H284" s="26">
        <f t="shared" si="4"/>
        <v>21.731073446327692</v>
      </c>
      <c r="I284" s="10">
        <v>40</v>
      </c>
      <c r="J284" s="10">
        <v>50</v>
      </c>
    </row>
    <row r="285" spans="1:10">
      <c r="A285" s="22">
        <f>'10'!A12</f>
        <v>40826</v>
      </c>
      <c r="B285" s="22" t="str">
        <f>'10'!B12</f>
        <v>M</v>
      </c>
      <c r="C285" s="23">
        <f>'10'!C12</f>
        <v>12.9</v>
      </c>
      <c r="H285" s="26">
        <f t="shared" si="4"/>
        <v>21.731073446327692</v>
      </c>
      <c r="I285" s="10">
        <v>40</v>
      </c>
      <c r="J285" s="10">
        <v>50</v>
      </c>
    </row>
    <row r="286" spans="1:10">
      <c r="A286" s="22">
        <f>'10'!A13</f>
        <v>40827</v>
      </c>
      <c r="B286" s="22" t="str">
        <f>'10'!B13</f>
        <v>Tu</v>
      </c>
      <c r="C286" s="23">
        <f>'10'!C13</f>
        <v>9.6</v>
      </c>
      <c r="H286" s="26">
        <f t="shared" si="4"/>
        <v>21.731073446327692</v>
      </c>
      <c r="I286" s="10">
        <v>40</v>
      </c>
      <c r="J286" s="10">
        <v>50</v>
      </c>
    </row>
    <row r="287" spans="1:10">
      <c r="A287" s="22">
        <f>'10'!A14</f>
        <v>40828</v>
      </c>
      <c r="B287" s="22" t="str">
        <f>'10'!B14</f>
        <v>W</v>
      </c>
      <c r="C287" s="23">
        <f>'10'!C14</f>
        <v>6.3</v>
      </c>
      <c r="H287" s="26">
        <f t="shared" si="4"/>
        <v>21.731073446327692</v>
      </c>
      <c r="I287" s="10">
        <v>40</v>
      </c>
      <c r="J287" s="10">
        <v>50</v>
      </c>
    </row>
    <row r="288" spans="1:10">
      <c r="A288" s="22">
        <f>'10'!A15</f>
        <v>40829</v>
      </c>
      <c r="B288" s="22" t="str">
        <f>'10'!B15</f>
        <v>Th</v>
      </c>
      <c r="C288" s="23">
        <f>'10'!C15</f>
        <v>12.1</v>
      </c>
      <c r="H288" s="26">
        <f t="shared" si="4"/>
        <v>21.731073446327692</v>
      </c>
      <c r="I288" s="10">
        <v>40</v>
      </c>
      <c r="J288" s="10">
        <v>50</v>
      </c>
    </row>
    <row r="289" spans="1:10">
      <c r="A289" s="22">
        <f>'10'!A16</f>
        <v>40830</v>
      </c>
      <c r="B289" s="22" t="str">
        <f>'10'!B16</f>
        <v>F</v>
      </c>
      <c r="C289" s="23">
        <f>'10'!C16</f>
        <v>29.2</v>
      </c>
      <c r="H289" s="26">
        <f t="shared" si="4"/>
        <v>21.731073446327692</v>
      </c>
      <c r="I289" s="10">
        <v>40</v>
      </c>
      <c r="J289" s="10">
        <v>50</v>
      </c>
    </row>
    <row r="290" spans="1:10">
      <c r="A290" s="22">
        <f>'10'!A17</f>
        <v>40831</v>
      </c>
      <c r="B290" s="22" t="str">
        <f>'10'!B17</f>
        <v>Sa</v>
      </c>
      <c r="C290" s="23">
        <f>'10'!C17</f>
        <v>23.8</v>
      </c>
      <c r="H290" s="26">
        <f t="shared" si="4"/>
        <v>21.731073446327692</v>
      </c>
      <c r="I290" s="10">
        <v>40</v>
      </c>
      <c r="J290" s="10">
        <v>50</v>
      </c>
    </row>
    <row r="291" spans="1:10">
      <c r="A291" s="22">
        <f>'10'!A18</f>
        <v>40832</v>
      </c>
      <c r="B291" s="22" t="str">
        <f>'10'!B18</f>
        <v>Su</v>
      </c>
      <c r="C291" s="23">
        <f>'10'!C18</f>
        <v>23.8</v>
      </c>
      <c r="H291" s="26">
        <f t="shared" si="4"/>
        <v>21.731073446327692</v>
      </c>
      <c r="I291" s="10">
        <v>40</v>
      </c>
      <c r="J291" s="10">
        <v>50</v>
      </c>
    </row>
    <row r="292" spans="1:10">
      <c r="A292" s="22">
        <f>'10'!A19</f>
        <v>40833</v>
      </c>
      <c r="B292" s="22" t="str">
        <f>'10'!B19</f>
        <v>M</v>
      </c>
      <c r="C292" s="23">
        <f>'10'!C19</f>
        <v>21.2</v>
      </c>
      <c r="H292" s="26">
        <f t="shared" si="4"/>
        <v>21.731073446327692</v>
      </c>
      <c r="I292" s="10">
        <v>40</v>
      </c>
      <c r="J292" s="10">
        <v>50</v>
      </c>
    </row>
    <row r="293" spans="1:10">
      <c r="A293" s="22">
        <f>'10'!A20</f>
        <v>40834</v>
      </c>
      <c r="B293" s="22" t="str">
        <f>'10'!B20</f>
        <v>Tu</v>
      </c>
      <c r="C293" s="23">
        <f>'10'!C20</f>
        <v>8.3000000000000007</v>
      </c>
      <c r="H293" s="26">
        <f t="shared" si="4"/>
        <v>21.731073446327692</v>
      </c>
      <c r="I293" s="10">
        <v>40</v>
      </c>
      <c r="J293" s="10">
        <v>50</v>
      </c>
    </row>
    <row r="294" spans="1:10">
      <c r="A294" s="22">
        <f>'10'!A21</f>
        <v>40835</v>
      </c>
      <c r="B294" s="22" t="str">
        <f>'10'!B21</f>
        <v>W</v>
      </c>
      <c r="C294" s="23">
        <f>'10'!C21</f>
        <v>10.4</v>
      </c>
      <c r="H294" s="26">
        <f t="shared" si="4"/>
        <v>21.731073446327692</v>
      </c>
      <c r="I294" s="10">
        <v>40</v>
      </c>
      <c r="J294" s="10">
        <v>50</v>
      </c>
    </row>
    <row r="295" spans="1:10">
      <c r="A295" s="22">
        <f>'10'!A22</f>
        <v>40836</v>
      </c>
      <c r="B295" s="22" t="str">
        <f>'10'!B22</f>
        <v>Th</v>
      </c>
      <c r="C295" s="23">
        <f>'10'!C22</f>
        <v>22.8</v>
      </c>
      <c r="H295" s="26">
        <f t="shared" si="4"/>
        <v>21.731073446327692</v>
      </c>
      <c r="I295" s="10">
        <v>40</v>
      </c>
      <c r="J295" s="10">
        <v>50</v>
      </c>
    </row>
    <row r="296" spans="1:10">
      <c r="A296" s="22">
        <f>'10'!A23</f>
        <v>40837</v>
      </c>
      <c r="B296" s="22" t="str">
        <f>'10'!B23</f>
        <v>F</v>
      </c>
      <c r="C296" s="23">
        <f>'10'!C23</f>
        <v>28.8</v>
      </c>
      <c r="H296" s="26">
        <f t="shared" si="4"/>
        <v>21.731073446327692</v>
      </c>
      <c r="I296" s="10">
        <v>40</v>
      </c>
      <c r="J296" s="10">
        <v>50</v>
      </c>
    </row>
    <row r="297" spans="1:10">
      <c r="A297" s="22">
        <f>'10'!A24</f>
        <v>40838</v>
      </c>
      <c r="B297" s="22" t="str">
        <f>'10'!B24</f>
        <v>Sa</v>
      </c>
      <c r="C297" s="23">
        <f>'10'!C24</f>
        <v>21.2</v>
      </c>
      <c r="H297" s="26">
        <f t="shared" si="4"/>
        <v>21.731073446327692</v>
      </c>
      <c r="I297" s="10">
        <v>40</v>
      </c>
      <c r="J297" s="10">
        <v>50</v>
      </c>
    </row>
    <row r="298" spans="1:10">
      <c r="A298" s="22">
        <f>'10'!A25</f>
        <v>40839</v>
      </c>
      <c r="B298" s="22" t="str">
        <f>'10'!B25</f>
        <v>Su</v>
      </c>
      <c r="C298" s="23">
        <f>'10'!C25</f>
        <v>27.5</v>
      </c>
      <c r="H298" s="26">
        <f t="shared" si="4"/>
        <v>21.731073446327692</v>
      </c>
      <c r="I298" s="10">
        <v>40</v>
      </c>
      <c r="J298" s="10">
        <v>50</v>
      </c>
    </row>
    <row r="299" spans="1:10">
      <c r="A299" s="22">
        <f>'10'!A26</f>
        <v>40840</v>
      </c>
      <c r="B299" s="22" t="str">
        <f>'10'!B26</f>
        <v>M</v>
      </c>
      <c r="C299" s="23">
        <f>'10'!C26</f>
        <v>27.5</v>
      </c>
      <c r="H299" s="26">
        <f t="shared" si="4"/>
        <v>21.731073446327692</v>
      </c>
      <c r="I299" s="10">
        <v>40</v>
      </c>
      <c r="J299" s="10">
        <v>50</v>
      </c>
    </row>
    <row r="300" spans="1:10">
      <c r="A300" s="22">
        <f>'10'!A27</f>
        <v>40841</v>
      </c>
      <c r="B300" s="22" t="str">
        <f>'10'!B27</f>
        <v>Tu</v>
      </c>
      <c r="C300" s="23">
        <f>'10'!C27</f>
        <v>26.7</v>
      </c>
      <c r="H300" s="26">
        <f t="shared" si="4"/>
        <v>21.731073446327692</v>
      </c>
      <c r="I300" s="10">
        <v>40</v>
      </c>
      <c r="J300" s="10">
        <v>50</v>
      </c>
    </row>
    <row r="301" spans="1:10">
      <c r="A301" s="22">
        <f>'10'!A28</f>
        <v>40842</v>
      </c>
      <c r="B301" s="22" t="str">
        <f>'10'!B28</f>
        <v>W</v>
      </c>
      <c r="C301" s="23">
        <f>'10'!C28</f>
        <v>31.3</v>
      </c>
      <c r="H301" s="26">
        <f t="shared" si="4"/>
        <v>21.731073446327692</v>
      </c>
      <c r="I301" s="10">
        <v>40</v>
      </c>
      <c r="J301" s="10">
        <v>50</v>
      </c>
    </row>
    <row r="302" spans="1:10">
      <c r="A302" s="22">
        <f>'10'!A29</f>
        <v>40843</v>
      </c>
      <c r="B302" s="22" t="str">
        <f>'10'!B29</f>
        <v>Th</v>
      </c>
      <c r="C302" s="23">
        <f>'10'!C29</f>
        <v>18.8</v>
      </c>
      <c r="H302" s="26">
        <f t="shared" si="4"/>
        <v>21.731073446327692</v>
      </c>
      <c r="I302" s="10">
        <v>40</v>
      </c>
      <c r="J302" s="10">
        <v>50</v>
      </c>
    </row>
    <row r="303" spans="1:10">
      <c r="A303" s="22">
        <f>'10'!A30</f>
        <v>40844</v>
      </c>
      <c r="B303" s="22" t="str">
        <f>'10'!B30</f>
        <v>F</v>
      </c>
      <c r="C303" s="23">
        <f>'10'!C30</f>
        <v>28.3</v>
      </c>
      <c r="H303" s="26">
        <f t="shared" si="4"/>
        <v>21.731073446327692</v>
      </c>
      <c r="I303" s="10">
        <v>40</v>
      </c>
      <c r="J303" s="10">
        <v>50</v>
      </c>
    </row>
    <row r="304" spans="1:10">
      <c r="A304" s="22">
        <f>'10'!A31</f>
        <v>40845</v>
      </c>
      <c r="B304" s="22" t="str">
        <f>'10'!B31</f>
        <v>Sa</v>
      </c>
      <c r="C304" s="23">
        <f>'10'!C31</f>
        <v>20.399999999999999</v>
      </c>
      <c r="H304" s="26">
        <f t="shared" si="4"/>
        <v>21.731073446327692</v>
      </c>
      <c r="I304" s="10">
        <v>40</v>
      </c>
      <c r="J304" s="10">
        <v>50</v>
      </c>
    </row>
    <row r="305" spans="1:10">
      <c r="A305" s="22">
        <f>'10'!A32</f>
        <v>40846</v>
      </c>
      <c r="B305" s="22" t="str">
        <f>'10'!B32</f>
        <v>Su</v>
      </c>
      <c r="C305" s="23">
        <f>'10'!C32</f>
        <v>10.4</v>
      </c>
      <c r="H305" s="26">
        <f t="shared" si="4"/>
        <v>21.731073446327692</v>
      </c>
      <c r="I305" s="10">
        <v>40</v>
      </c>
      <c r="J305" s="10">
        <v>50</v>
      </c>
    </row>
    <row r="306" spans="1:10">
      <c r="A306" s="22">
        <f>'10'!A33</f>
        <v>40847</v>
      </c>
      <c r="B306" s="22" t="str">
        <f>'10'!B33</f>
        <v>M</v>
      </c>
      <c r="C306" s="23">
        <f>'10'!C33</f>
        <v>31.3</v>
      </c>
      <c r="H306" s="26">
        <f t="shared" si="4"/>
        <v>21.731073446327692</v>
      </c>
      <c r="I306" s="10">
        <v>40</v>
      </c>
      <c r="J306" s="10">
        <v>50</v>
      </c>
    </row>
    <row r="307" spans="1:10">
      <c r="A307" s="22">
        <f>'11'!A3</f>
        <v>40848</v>
      </c>
      <c r="B307" s="22" t="str">
        <f>'11'!B3</f>
        <v>Tu</v>
      </c>
      <c r="C307" s="23">
        <f>'11'!C3</f>
        <v>23.8</v>
      </c>
      <c r="H307" s="26">
        <f t="shared" si="4"/>
        <v>21.731073446327692</v>
      </c>
      <c r="I307" s="10">
        <v>40</v>
      </c>
      <c r="J307" s="10">
        <v>50</v>
      </c>
    </row>
    <row r="308" spans="1:10">
      <c r="A308" s="22">
        <f>'11'!A4</f>
        <v>40849</v>
      </c>
      <c r="B308" s="22" t="str">
        <f>'11'!B4</f>
        <v>W</v>
      </c>
      <c r="C308" s="23">
        <f>'11'!C4</f>
        <v>19.2</v>
      </c>
      <c r="H308" s="26">
        <f t="shared" si="4"/>
        <v>21.731073446327692</v>
      </c>
      <c r="I308" s="10">
        <v>40</v>
      </c>
      <c r="J308" s="10">
        <v>50</v>
      </c>
    </row>
    <row r="309" spans="1:10">
      <c r="A309" s="22">
        <f>'11'!A5</f>
        <v>40850</v>
      </c>
      <c r="B309" s="22" t="str">
        <f>'11'!B5</f>
        <v>Th</v>
      </c>
      <c r="C309" s="23">
        <f>'11'!C5</f>
        <v>25</v>
      </c>
      <c r="H309" s="26">
        <f t="shared" si="4"/>
        <v>21.731073446327692</v>
      </c>
      <c r="I309" s="10">
        <v>40</v>
      </c>
      <c r="J309" s="10">
        <v>50</v>
      </c>
    </row>
    <row r="310" spans="1:10">
      <c r="A310" s="22">
        <f>'11'!A6</f>
        <v>40851</v>
      </c>
      <c r="B310" s="22" t="str">
        <f>'11'!B6</f>
        <v>F</v>
      </c>
      <c r="C310" s="23">
        <f>'11'!C6</f>
        <v>30.8</v>
      </c>
      <c r="H310" s="26">
        <f t="shared" si="4"/>
        <v>21.731073446327692</v>
      </c>
      <c r="I310" s="10">
        <v>40</v>
      </c>
      <c r="J310" s="10">
        <v>50</v>
      </c>
    </row>
    <row r="311" spans="1:10">
      <c r="A311" s="22">
        <f>'11'!A7</f>
        <v>40852</v>
      </c>
      <c r="B311" s="22" t="str">
        <f>'11'!B7</f>
        <v>Sa</v>
      </c>
      <c r="C311" s="23">
        <f>'11'!C7</f>
        <v>37.1</v>
      </c>
      <c r="H311" s="26">
        <f t="shared" si="4"/>
        <v>21.731073446327692</v>
      </c>
      <c r="I311" s="10">
        <v>40</v>
      </c>
      <c r="J311" s="10">
        <v>50</v>
      </c>
    </row>
    <row r="312" spans="1:10">
      <c r="A312" s="22">
        <f>'11'!A8</f>
        <v>40853</v>
      </c>
      <c r="B312" s="22" t="str">
        <f>'11'!B8</f>
        <v>Su</v>
      </c>
      <c r="C312" s="23">
        <f>'11'!C8</f>
        <v>51.7</v>
      </c>
      <c r="H312" s="26">
        <f t="shared" si="4"/>
        <v>21.731073446327692</v>
      </c>
      <c r="I312" s="10">
        <v>40</v>
      </c>
      <c r="J312" s="10">
        <v>50</v>
      </c>
    </row>
    <row r="313" spans="1:10">
      <c r="A313" s="22">
        <f>'11'!A9</f>
        <v>40854</v>
      </c>
      <c r="B313" s="22" t="str">
        <f>'11'!B9</f>
        <v>M</v>
      </c>
      <c r="C313" s="23">
        <f>'11'!C9</f>
        <v>33.299999999999997</v>
      </c>
      <c r="H313" s="26">
        <f t="shared" si="4"/>
        <v>21.731073446327692</v>
      </c>
      <c r="I313" s="10">
        <v>40</v>
      </c>
      <c r="J313" s="10">
        <v>50</v>
      </c>
    </row>
    <row r="314" spans="1:10">
      <c r="A314" s="22">
        <f>'11'!A10</f>
        <v>40855</v>
      </c>
      <c r="B314" s="22" t="str">
        <f>'11'!B10</f>
        <v>Tu</v>
      </c>
      <c r="C314" s="23">
        <f>'11'!C10</f>
        <v>36.299999999999997</v>
      </c>
      <c r="H314" s="26">
        <f t="shared" si="4"/>
        <v>21.731073446327692</v>
      </c>
      <c r="I314" s="10">
        <v>40</v>
      </c>
      <c r="J314" s="10">
        <v>50</v>
      </c>
    </row>
    <row r="315" spans="1:10">
      <c r="A315" s="22">
        <f>'11'!A11</f>
        <v>40856</v>
      </c>
      <c r="B315" s="22" t="str">
        <f>'11'!B11</f>
        <v>W</v>
      </c>
      <c r="C315" s="23">
        <f>'11'!C11</f>
        <v>22.4</v>
      </c>
      <c r="H315" s="26">
        <f t="shared" si="4"/>
        <v>21.731073446327692</v>
      </c>
      <c r="I315" s="10">
        <v>40</v>
      </c>
      <c r="J315" s="10">
        <v>50</v>
      </c>
    </row>
    <row r="316" spans="1:10">
      <c r="A316" s="22">
        <f>'11'!A12</f>
        <v>40857</v>
      </c>
      <c r="B316" s="22" t="str">
        <f>'11'!B12</f>
        <v>Th</v>
      </c>
      <c r="C316" s="23">
        <f>'11'!C12</f>
        <v>26.3</v>
      </c>
      <c r="H316" s="26">
        <f t="shared" si="4"/>
        <v>21.731073446327692</v>
      </c>
      <c r="I316" s="10">
        <v>40</v>
      </c>
      <c r="J316" s="10">
        <v>50</v>
      </c>
    </row>
    <row r="317" spans="1:10">
      <c r="A317" s="22">
        <f>'11'!A13</f>
        <v>40858</v>
      </c>
      <c r="B317" s="22" t="str">
        <f>'11'!B13</f>
        <v>F</v>
      </c>
      <c r="C317" s="23">
        <f>'11'!C13</f>
        <v>30.3</v>
      </c>
      <c r="H317" s="26">
        <f t="shared" si="4"/>
        <v>21.731073446327692</v>
      </c>
      <c r="I317" s="10">
        <v>40</v>
      </c>
      <c r="J317" s="10">
        <v>50</v>
      </c>
    </row>
    <row r="318" spans="1:10">
      <c r="A318" s="22">
        <f>'11'!A14</f>
        <v>40859</v>
      </c>
      <c r="B318" s="22" t="str">
        <f>'11'!B14</f>
        <v>Sa</v>
      </c>
      <c r="C318" s="23">
        <f>'11'!C14</f>
        <v>18.3</v>
      </c>
      <c r="H318" s="26">
        <f t="shared" si="4"/>
        <v>21.731073446327692</v>
      </c>
      <c r="I318" s="10">
        <v>40</v>
      </c>
      <c r="J318" s="10">
        <v>50</v>
      </c>
    </row>
    <row r="319" spans="1:10">
      <c r="A319" s="22">
        <f>'11'!A15</f>
        <v>40860</v>
      </c>
      <c r="B319" s="22" t="str">
        <f>'11'!B15</f>
        <v>Su</v>
      </c>
      <c r="C319" s="23">
        <f>'11'!C15</f>
        <v>30.8</v>
      </c>
      <c r="H319" s="26">
        <f t="shared" si="4"/>
        <v>21.731073446327692</v>
      </c>
      <c r="I319" s="10">
        <v>40</v>
      </c>
      <c r="J319" s="10">
        <v>50</v>
      </c>
    </row>
    <row r="320" spans="1:10">
      <c r="A320" s="22">
        <f>'11'!A16</f>
        <v>40861</v>
      </c>
      <c r="B320" s="22" t="str">
        <f>'11'!B16</f>
        <v>M</v>
      </c>
      <c r="C320" s="23">
        <f>'11'!C16</f>
        <v>34.200000000000003</v>
      </c>
      <c r="H320" s="26">
        <f t="shared" si="4"/>
        <v>21.731073446327692</v>
      </c>
      <c r="I320" s="10">
        <v>40</v>
      </c>
      <c r="J320" s="10">
        <v>50</v>
      </c>
    </row>
    <row r="321" spans="1:10">
      <c r="A321" s="22">
        <f>'11'!A17</f>
        <v>40862</v>
      </c>
      <c r="B321" s="22" t="str">
        <f>'11'!B17</f>
        <v>Tu</v>
      </c>
      <c r="C321" s="23">
        <f>'11'!C17</f>
        <v>30</v>
      </c>
      <c r="H321" s="26">
        <f t="shared" si="4"/>
        <v>21.731073446327692</v>
      </c>
      <c r="I321" s="10">
        <v>40</v>
      </c>
      <c r="J321" s="10">
        <v>50</v>
      </c>
    </row>
    <row r="322" spans="1:10">
      <c r="A322" s="22">
        <f>'11'!A18</f>
        <v>40863</v>
      </c>
      <c r="B322" s="22" t="str">
        <f>'11'!B18</f>
        <v>W</v>
      </c>
      <c r="C322" s="23">
        <f>'11'!C18</f>
        <v>41.3</v>
      </c>
      <c r="H322" s="26">
        <f t="shared" si="4"/>
        <v>21.731073446327692</v>
      </c>
      <c r="I322" s="10">
        <v>40</v>
      </c>
      <c r="J322" s="10">
        <v>50</v>
      </c>
    </row>
    <row r="323" spans="1:10">
      <c r="A323" s="22">
        <f>'11'!A19</f>
        <v>40864</v>
      </c>
      <c r="B323" s="22" t="str">
        <f>'11'!B19</f>
        <v>Th</v>
      </c>
      <c r="C323" s="23">
        <f>'11'!C19</f>
        <v>46.3</v>
      </c>
      <c r="H323" s="26">
        <f t="shared" si="4"/>
        <v>21.731073446327692</v>
      </c>
      <c r="I323" s="10">
        <v>40</v>
      </c>
      <c r="J323" s="10">
        <v>50</v>
      </c>
    </row>
    <row r="324" spans="1:10">
      <c r="A324" s="22">
        <f>'11'!A20</f>
        <v>40865</v>
      </c>
      <c r="B324" s="22" t="str">
        <f>'11'!B20</f>
        <v>F</v>
      </c>
      <c r="C324" s="23">
        <f>'11'!C20</f>
        <v>40.4</v>
      </c>
      <c r="H324" s="26">
        <f t="shared" ref="H324:H367" si="5">$F$6</f>
        <v>21.731073446327692</v>
      </c>
      <c r="I324" s="10">
        <v>40</v>
      </c>
      <c r="J324" s="10">
        <v>50</v>
      </c>
    </row>
    <row r="325" spans="1:10">
      <c r="A325" s="22">
        <f>'11'!A21</f>
        <v>40866</v>
      </c>
      <c r="B325" s="22" t="str">
        <f>'11'!B21</f>
        <v>Sa</v>
      </c>
      <c r="C325" s="23">
        <f>'11'!C21</f>
        <v>24.6</v>
      </c>
      <c r="H325" s="26">
        <f t="shared" si="5"/>
        <v>21.731073446327692</v>
      </c>
      <c r="I325" s="10">
        <v>40</v>
      </c>
      <c r="J325" s="10">
        <v>50</v>
      </c>
    </row>
    <row r="326" spans="1:10">
      <c r="A326" s="22">
        <f>'11'!A22</f>
        <v>40867</v>
      </c>
      <c r="B326" s="22" t="str">
        <f>'11'!B22</f>
        <v>Su</v>
      </c>
      <c r="C326" s="23">
        <f>'11'!C22</f>
        <v>23.8</v>
      </c>
      <c r="H326" s="26">
        <f t="shared" si="5"/>
        <v>21.731073446327692</v>
      </c>
      <c r="I326" s="10">
        <v>40</v>
      </c>
      <c r="J326" s="10">
        <v>50</v>
      </c>
    </row>
    <row r="327" spans="1:10">
      <c r="A327" s="22">
        <f>'11'!A23</f>
        <v>40868</v>
      </c>
      <c r="B327" s="22" t="str">
        <f>'11'!B23</f>
        <v>M</v>
      </c>
      <c r="C327" s="23">
        <f>'11'!C23</f>
        <v>52.9</v>
      </c>
      <c r="H327" s="26">
        <f t="shared" si="5"/>
        <v>21.731073446327692</v>
      </c>
      <c r="I327" s="10">
        <v>40</v>
      </c>
      <c r="J327" s="10">
        <v>50</v>
      </c>
    </row>
    <row r="328" spans="1:10">
      <c r="A328" s="22">
        <f>'11'!A24</f>
        <v>40869</v>
      </c>
      <c r="B328" s="22" t="str">
        <f>'11'!B24</f>
        <v>Tu</v>
      </c>
      <c r="C328" s="23">
        <f>'11'!C24</f>
        <v>29.9</v>
      </c>
      <c r="H328" s="26">
        <f t="shared" si="5"/>
        <v>21.731073446327692</v>
      </c>
      <c r="I328" s="10">
        <v>40</v>
      </c>
      <c r="J328" s="10">
        <v>50</v>
      </c>
    </row>
    <row r="329" spans="1:10">
      <c r="A329" s="22">
        <f>'11'!A25</f>
        <v>40870</v>
      </c>
      <c r="B329" s="22" t="str">
        <f>'11'!B25</f>
        <v>W</v>
      </c>
      <c r="C329" s="23">
        <f>'11'!C25</f>
        <v>32.5</v>
      </c>
      <c r="H329" s="26">
        <f t="shared" si="5"/>
        <v>21.731073446327692</v>
      </c>
      <c r="I329" s="10">
        <v>40</v>
      </c>
      <c r="J329" s="10">
        <v>50</v>
      </c>
    </row>
    <row r="330" spans="1:10">
      <c r="A330" s="22">
        <f>'11'!A26</f>
        <v>40871</v>
      </c>
      <c r="B330" s="22" t="str">
        <f>'11'!B26</f>
        <v>Th</v>
      </c>
      <c r="C330" s="23">
        <f>'11'!C26</f>
        <v>29.6</v>
      </c>
      <c r="H330" s="26">
        <f t="shared" si="5"/>
        <v>21.731073446327692</v>
      </c>
      <c r="I330" s="10">
        <v>40</v>
      </c>
      <c r="J330" s="10">
        <v>50</v>
      </c>
    </row>
    <row r="331" spans="1:10">
      <c r="A331" s="22">
        <f>'11'!A27</f>
        <v>40872</v>
      </c>
      <c r="B331" s="22" t="str">
        <f>'11'!B27</f>
        <v>F</v>
      </c>
      <c r="C331" s="23">
        <f>'11'!C27</f>
        <v>13.3</v>
      </c>
      <c r="H331" s="26">
        <f t="shared" si="5"/>
        <v>21.731073446327692</v>
      </c>
      <c r="I331" s="10">
        <v>40</v>
      </c>
      <c r="J331" s="10">
        <v>50</v>
      </c>
    </row>
    <row r="332" spans="1:10">
      <c r="A332" s="22">
        <f>'11'!A28</f>
        <v>40873</v>
      </c>
      <c r="B332" s="22" t="str">
        <f>'11'!B28</f>
        <v>Sa</v>
      </c>
      <c r="C332" s="23">
        <f>'11'!C28</f>
        <v>10.4</v>
      </c>
      <c r="H332" s="26">
        <f t="shared" si="5"/>
        <v>21.731073446327692</v>
      </c>
      <c r="I332" s="10">
        <v>40</v>
      </c>
      <c r="J332" s="10">
        <v>50</v>
      </c>
    </row>
    <row r="333" spans="1:10">
      <c r="A333" s="22">
        <f>'11'!A29</f>
        <v>40874</v>
      </c>
      <c r="B333" s="22" t="str">
        <f>'11'!B29</f>
        <v>Su</v>
      </c>
      <c r="C333" s="23">
        <f>'11'!C29</f>
        <v>13.3</v>
      </c>
      <c r="H333" s="26">
        <f t="shared" si="5"/>
        <v>21.731073446327692</v>
      </c>
      <c r="I333" s="10">
        <v>40</v>
      </c>
      <c r="J333" s="10">
        <v>50</v>
      </c>
    </row>
    <row r="334" spans="1:10">
      <c r="A334" s="22">
        <f>'11'!A30</f>
        <v>40875</v>
      </c>
      <c r="B334" s="22" t="str">
        <f>'11'!B30</f>
        <v>M</v>
      </c>
      <c r="C334" s="23">
        <f>'11'!C30</f>
        <v>44.4</v>
      </c>
      <c r="H334" s="26">
        <f t="shared" si="5"/>
        <v>21.731073446327692</v>
      </c>
      <c r="I334" s="10">
        <v>40</v>
      </c>
      <c r="J334" s="10">
        <v>50</v>
      </c>
    </row>
    <row r="335" spans="1:10">
      <c r="A335" s="22">
        <f>'11'!A31</f>
        <v>40876</v>
      </c>
      <c r="B335" s="22" t="str">
        <f>'11'!B31</f>
        <v>Tu</v>
      </c>
      <c r="C335" s="23">
        <f>'11'!C31</f>
        <v>15.4</v>
      </c>
      <c r="H335" s="26">
        <f t="shared" si="5"/>
        <v>21.731073446327692</v>
      </c>
      <c r="I335" s="10">
        <v>40</v>
      </c>
      <c r="J335" s="10">
        <v>50</v>
      </c>
    </row>
    <row r="336" spans="1:10">
      <c r="A336" s="22">
        <f>'11'!A32</f>
        <v>40877</v>
      </c>
      <c r="B336" s="22" t="str">
        <f>'11'!B32</f>
        <v>W</v>
      </c>
      <c r="C336" s="23">
        <f>'11'!C32</f>
        <v>25.8</v>
      </c>
      <c r="H336" s="26">
        <f t="shared" si="5"/>
        <v>21.731073446327692</v>
      </c>
      <c r="I336" s="10">
        <v>40</v>
      </c>
      <c r="J336" s="10">
        <v>50</v>
      </c>
    </row>
    <row r="337" spans="1:10">
      <c r="A337" s="22">
        <f>'12'!A3</f>
        <v>40878</v>
      </c>
      <c r="B337" s="22" t="str">
        <f>'12'!B3</f>
        <v>Th</v>
      </c>
      <c r="C337" s="23">
        <f>'12'!C3</f>
        <v>21.7</v>
      </c>
      <c r="H337" s="26">
        <f t="shared" si="5"/>
        <v>21.731073446327692</v>
      </c>
      <c r="I337" s="10">
        <v>40</v>
      </c>
      <c r="J337" s="10">
        <v>50</v>
      </c>
    </row>
    <row r="338" spans="1:10">
      <c r="A338" s="22">
        <f>'12'!A4</f>
        <v>40879</v>
      </c>
      <c r="B338" s="22" t="str">
        <f>'12'!B4</f>
        <v>F</v>
      </c>
      <c r="C338" s="23">
        <f>'12'!C4</f>
        <v>22.9</v>
      </c>
      <c r="H338" s="26">
        <f t="shared" si="5"/>
        <v>21.731073446327692</v>
      </c>
      <c r="I338" s="10">
        <v>40</v>
      </c>
      <c r="J338" s="10">
        <v>50</v>
      </c>
    </row>
    <row r="339" spans="1:10">
      <c r="A339" s="22">
        <f>'12'!A5</f>
        <v>40880</v>
      </c>
      <c r="B339" s="22" t="str">
        <f>'12'!B5</f>
        <v>Sa</v>
      </c>
      <c r="C339" s="23">
        <f>'12'!C5</f>
        <v>9.1999999999999993</v>
      </c>
      <c r="H339" s="26">
        <f t="shared" si="5"/>
        <v>21.731073446327692</v>
      </c>
      <c r="I339" s="10">
        <v>40</v>
      </c>
      <c r="J339" s="10">
        <v>50</v>
      </c>
    </row>
    <row r="340" spans="1:10">
      <c r="A340" s="22">
        <f>'12'!A6</f>
        <v>40881</v>
      </c>
      <c r="B340" s="22" t="str">
        <f>'12'!B6</f>
        <v>Su</v>
      </c>
      <c r="C340" s="23">
        <f>'12'!C6</f>
        <v>6.7</v>
      </c>
      <c r="H340" s="26">
        <f t="shared" si="5"/>
        <v>21.731073446327692</v>
      </c>
      <c r="I340" s="10">
        <v>40</v>
      </c>
      <c r="J340" s="10">
        <v>50</v>
      </c>
    </row>
    <row r="341" spans="1:10">
      <c r="A341" s="22">
        <f>'12'!A7</f>
        <v>40882</v>
      </c>
      <c r="B341" s="22" t="str">
        <f>'12'!B7</f>
        <v>M</v>
      </c>
      <c r="C341" s="23">
        <f>'12'!C7</f>
        <v>8.3000000000000007</v>
      </c>
      <c r="H341" s="26">
        <f t="shared" si="5"/>
        <v>21.731073446327692</v>
      </c>
      <c r="I341" s="10">
        <v>40</v>
      </c>
      <c r="J341" s="10">
        <v>50</v>
      </c>
    </row>
    <row r="342" spans="1:10">
      <c r="A342" s="22">
        <f>'12'!A8</f>
        <v>40883</v>
      </c>
      <c r="B342" s="22" t="str">
        <f>'12'!B8</f>
        <v>Tu</v>
      </c>
      <c r="C342" s="23">
        <f>'12'!C8</f>
        <v>9.6</v>
      </c>
      <c r="H342" s="26">
        <f t="shared" si="5"/>
        <v>21.731073446327692</v>
      </c>
      <c r="I342" s="10">
        <v>40</v>
      </c>
      <c r="J342" s="10">
        <v>50</v>
      </c>
    </row>
    <row r="343" spans="1:10">
      <c r="A343" s="22">
        <f>'12'!A9</f>
        <v>40884</v>
      </c>
      <c r="B343" s="22" t="str">
        <f>'12'!B9</f>
        <v>W</v>
      </c>
      <c r="C343" s="23">
        <f>'12'!C9</f>
        <v>10</v>
      </c>
      <c r="H343" s="26">
        <f t="shared" si="5"/>
        <v>21.731073446327692</v>
      </c>
      <c r="I343" s="10">
        <v>40</v>
      </c>
      <c r="J343" s="10">
        <v>50</v>
      </c>
    </row>
    <row r="344" spans="1:10">
      <c r="A344" s="22">
        <f>'12'!A10</f>
        <v>40885</v>
      </c>
      <c r="B344" s="22" t="str">
        <f>'12'!B10</f>
        <v>Th</v>
      </c>
      <c r="C344" s="23">
        <f>'12'!C10</f>
        <v>14.6</v>
      </c>
      <c r="H344" s="26">
        <f t="shared" si="5"/>
        <v>21.731073446327692</v>
      </c>
      <c r="I344" s="10">
        <v>40</v>
      </c>
      <c r="J344" s="10">
        <v>50</v>
      </c>
    </row>
    <row r="345" spans="1:10">
      <c r="A345" s="22">
        <f>'12'!A11</f>
        <v>40886</v>
      </c>
      <c r="B345" s="22" t="str">
        <f>'12'!B11</f>
        <v>F</v>
      </c>
      <c r="C345" s="23">
        <f>'12'!C11</f>
        <v>10</v>
      </c>
      <c r="H345" s="26">
        <f t="shared" si="5"/>
        <v>21.731073446327692</v>
      </c>
      <c r="I345" s="10">
        <v>40</v>
      </c>
      <c r="J345" s="10">
        <v>50</v>
      </c>
    </row>
    <row r="346" spans="1:10">
      <c r="A346" s="22">
        <f>'12'!A12</f>
        <v>40887</v>
      </c>
      <c r="B346" s="22" t="str">
        <f>'12'!B12</f>
        <v>Sa</v>
      </c>
      <c r="C346" s="23">
        <f>'12'!C12</f>
        <v>13.8</v>
      </c>
      <c r="H346" s="26">
        <f t="shared" si="5"/>
        <v>21.731073446327692</v>
      </c>
      <c r="I346" s="10">
        <v>40</v>
      </c>
      <c r="J346" s="10">
        <v>50</v>
      </c>
    </row>
    <row r="347" spans="1:10">
      <c r="A347" s="22">
        <f>'12'!A13</f>
        <v>40888</v>
      </c>
      <c r="B347" s="22" t="str">
        <f>'12'!B13</f>
        <v>Su</v>
      </c>
      <c r="C347" s="23">
        <f>'12'!C13</f>
        <v>7.5</v>
      </c>
      <c r="H347" s="26">
        <f t="shared" si="5"/>
        <v>21.731073446327692</v>
      </c>
      <c r="I347" s="10">
        <v>40</v>
      </c>
      <c r="J347" s="10">
        <v>50</v>
      </c>
    </row>
    <row r="348" spans="1:10">
      <c r="A348" s="22">
        <f>'12'!A14</f>
        <v>40889</v>
      </c>
      <c r="B348" s="22" t="str">
        <f>'12'!B14</f>
        <v>M</v>
      </c>
      <c r="C348" s="23">
        <f>'12'!C14</f>
        <v>13.8</v>
      </c>
      <c r="H348" s="26">
        <f t="shared" si="5"/>
        <v>21.731073446327692</v>
      </c>
      <c r="I348" s="10">
        <v>40</v>
      </c>
      <c r="J348" s="10">
        <v>50</v>
      </c>
    </row>
    <row r="349" spans="1:10">
      <c r="A349" s="22">
        <f>'12'!A15</f>
        <v>40890</v>
      </c>
      <c r="B349" s="22" t="str">
        <f>'12'!B15</f>
        <v>Tu</v>
      </c>
      <c r="C349" s="23">
        <f>'12'!C15</f>
        <v>10.4</v>
      </c>
      <c r="H349" s="26">
        <f t="shared" si="5"/>
        <v>21.731073446327692</v>
      </c>
      <c r="I349" s="10">
        <v>40</v>
      </c>
      <c r="J349" s="10">
        <v>50</v>
      </c>
    </row>
    <row r="350" spans="1:10">
      <c r="A350" s="22">
        <f>'12'!A16</f>
        <v>40891</v>
      </c>
      <c r="B350" s="22" t="str">
        <f>'12'!B16</f>
        <v>W</v>
      </c>
      <c r="C350" s="23">
        <f>'12'!C16</f>
        <v>20.8</v>
      </c>
      <c r="H350" s="26">
        <f t="shared" si="5"/>
        <v>21.731073446327692</v>
      </c>
      <c r="I350" s="10">
        <v>40</v>
      </c>
      <c r="J350" s="10">
        <v>50</v>
      </c>
    </row>
    <row r="351" spans="1:10">
      <c r="A351" s="22">
        <f>'12'!A17</f>
        <v>40892</v>
      </c>
      <c r="B351" s="22" t="str">
        <f>'12'!B17</f>
        <v>Th</v>
      </c>
      <c r="C351" s="23">
        <f>'12'!C17</f>
        <v>10.4</v>
      </c>
      <c r="H351" s="26">
        <f t="shared" si="5"/>
        <v>21.731073446327692</v>
      </c>
      <c r="I351" s="10">
        <v>40</v>
      </c>
      <c r="J351" s="10">
        <v>50</v>
      </c>
    </row>
    <row r="352" spans="1:10">
      <c r="A352" s="22">
        <f>'12'!A18</f>
        <v>40893</v>
      </c>
      <c r="B352" s="22" t="str">
        <f>'12'!B18</f>
        <v>F</v>
      </c>
      <c r="C352" s="23">
        <f>'12'!C18</f>
        <v>24.2</v>
      </c>
      <c r="H352" s="26">
        <f t="shared" si="5"/>
        <v>21.731073446327692</v>
      </c>
      <c r="I352" s="10">
        <v>40</v>
      </c>
      <c r="J352" s="10">
        <v>50</v>
      </c>
    </row>
    <row r="353" spans="1:10">
      <c r="A353" s="22">
        <f>'12'!A19</f>
        <v>40894</v>
      </c>
      <c r="B353" s="22" t="str">
        <f>'12'!B19</f>
        <v>Sa</v>
      </c>
      <c r="C353" s="23">
        <f>'12'!C19</f>
        <v>16.3</v>
      </c>
      <c r="H353" s="26">
        <f t="shared" si="5"/>
        <v>21.731073446327692</v>
      </c>
      <c r="I353" s="10">
        <v>40</v>
      </c>
      <c r="J353" s="10">
        <v>50</v>
      </c>
    </row>
    <row r="354" spans="1:10">
      <c r="A354" s="22">
        <f>'12'!A20</f>
        <v>40895</v>
      </c>
      <c r="B354" s="22" t="str">
        <f>'12'!B20</f>
        <v>Su</v>
      </c>
      <c r="C354" s="23">
        <f>'12'!C20</f>
        <v>18.3</v>
      </c>
      <c r="H354" s="26">
        <f t="shared" si="5"/>
        <v>21.731073446327692</v>
      </c>
      <c r="I354" s="10">
        <v>40</v>
      </c>
      <c r="J354" s="10">
        <v>50</v>
      </c>
    </row>
    <row r="355" spans="1:10">
      <c r="A355" s="22">
        <f>'12'!A21</f>
        <v>40896</v>
      </c>
      <c r="B355" s="22" t="str">
        <f>'12'!B21</f>
        <v>M</v>
      </c>
      <c r="C355" s="23">
        <f>'12'!C21</f>
        <v>22.5</v>
      </c>
      <c r="H355" s="26">
        <f t="shared" si="5"/>
        <v>21.731073446327692</v>
      </c>
      <c r="I355" s="10">
        <v>40</v>
      </c>
      <c r="J355" s="10">
        <v>50</v>
      </c>
    </row>
    <row r="356" spans="1:10">
      <c r="A356" s="22">
        <f>'12'!A22</f>
        <v>40897</v>
      </c>
      <c r="B356" s="22" t="str">
        <f>'12'!B22</f>
        <v>Tu</v>
      </c>
      <c r="C356" s="23">
        <f>'12'!C22</f>
        <v>13.8</v>
      </c>
      <c r="H356" s="26">
        <f t="shared" si="5"/>
        <v>21.731073446327692</v>
      </c>
      <c r="I356" s="10">
        <v>40</v>
      </c>
      <c r="J356" s="10">
        <v>50</v>
      </c>
    </row>
    <row r="357" spans="1:10">
      <c r="A357" s="22">
        <f>'12'!A23</f>
        <v>40898</v>
      </c>
      <c r="B357" s="22" t="str">
        <f>'12'!B23</f>
        <v>W</v>
      </c>
      <c r="C357" s="23">
        <f>'12'!C23</f>
        <v>14.6</v>
      </c>
      <c r="H357" s="26">
        <f t="shared" si="5"/>
        <v>21.731073446327692</v>
      </c>
      <c r="I357" s="10">
        <v>40</v>
      </c>
      <c r="J357" s="10">
        <v>50</v>
      </c>
    </row>
    <row r="358" spans="1:10">
      <c r="A358" s="22">
        <f>'12'!A24</f>
        <v>40899</v>
      </c>
      <c r="B358" s="22" t="str">
        <f>'12'!B24</f>
        <v>Th</v>
      </c>
      <c r="C358" s="23">
        <f>'12'!C24</f>
        <v>12.9</v>
      </c>
      <c r="H358" s="26">
        <f t="shared" si="5"/>
        <v>21.731073446327692</v>
      </c>
      <c r="I358" s="10">
        <v>40</v>
      </c>
      <c r="J358" s="10">
        <v>50</v>
      </c>
    </row>
    <row r="359" spans="1:10">
      <c r="A359" s="22">
        <f>'12'!A25</f>
        <v>40900</v>
      </c>
      <c r="B359" s="22" t="str">
        <f>'12'!B25</f>
        <v>F</v>
      </c>
      <c r="C359" s="23">
        <f>'12'!C25</f>
        <v>15</v>
      </c>
      <c r="H359" s="26">
        <f t="shared" si="5"/>
        <v>21.731073446327692</v>
      </c>
      <c r="I359" s="10">
        <v>40</v>
      </c>
      <c r="J359" s="10">
        <v>50</v>
      </c>
    </row>
    <row r="360" spans="1:10">
      <c r="A360" s="22">
        <f>'12'!A26</f>
        <v>40901</v>
      </c>
      <c r="B360" s="22" t="str">
        <f>'12'!B26</f>
        <v>Sa</v>
      </c>
      <c r="C360" s="23">
        <f>'12'!C26</f>
        <v>11.7</v>
      </c>
      <c r="H360" s="26">
        <f t="shared" si="5"/>
        <v>21.731073446327692</v>
      </c>
      <c r="I360" s="10">
        <v>40</v>
      </c>
      <c r="J360" s="10">
        <v>50</v>
      </c>
    </row>
    <row r="361" spans="1:10">
      <c r="A361" s="22">
        <f>'12'!A27</f>
        <v>40902</v>
      </c>
      <c r="B361" s="22" t="str">
        <f>'12'!B27</f>
        <v>Su</v>
      </c>
      <c r="C361" s="23">
        <f>'12'!C27</f>
        <v>5</v>
      </c>
      <c r="H361" s="26">
        <f t="shared" si="5"/>
        <v>21.731073446327692</v>
      </c>
      <c r="I361" s="10">
        <v>40</v>
      </c>
      <c r="J361" s="10">
        <v>50</v>
      </c>
    </row>
    <row r="362" spans="1:10">
      <c r="A362" s="22">
        <f>'12'!A28</f>
        <v>40903</v>
      </c>
      <c r="B362" s="22" t="str">
        <f>'12'!B28</f>
        <v>M</v>
      </c>
      <c r="C362" s="23">
        <f>'12'!C28</f>
        <v>8.8000000000000007</v>
      </c>
      <c r="H362" s="26">
        <f t="shared" si="5"/>
        <v>21.731073446327692</v>
      </c>
      <c r="I362" s="10">
        <v>40</v>
      </c>
      <c r="J362" s="10">
        <v>50</v>
      </c>
    </row>
    <row r="363" spans="1:10">
      <c r="A363" s="22">
        <f>'12'!A29</f>
        <v>40904</v>
      </c>
      <c r="B363" s="22" t="str">
        <f>'12'!B29</f>
        <v>Tu</v>
      </c>
      <c r="C363" s="23">
        <f>'12'!C29</f>
        <v>8.3000000000000007</v>
      </c>
      <c r="H363" s="26">
        <f t="shared" si="5"/>
        <v>21.731073446327692</v>
      </c>
      <c r="I363" s="10">
        <v>40</v>
      </c>
      <c r="J363" s="10">
        <v>50</v>
      </c>
    </row>
    <row r="364" spans="1:10">
      <c r="A364" s="22">
        <f>'12'!A30</f>
        <v>40905</v>
      </c>
      <c r="B364" s="22" t="str">
        <f>'12'!B30</f>
        <v>W</v>
      </c>
      <c r="C364" s="23">
        <f>'12'!C30</f>
        <v>9.1999999999999993</v>
      </c>
      <c r="H364" s="26">
        <f t="shared" si="5"/>
        <v>21.731073446327692</v>
      </c>
      <c r="I364" s="10">
        <v>40</v>
      </c>
      <c r="J364" s="10">
        <v>50</v>
      </c>
    </row>
    <row r="365" spans="1:10">
      <c r="A365" s="22">
        <f>'12'!A31</f>
        <v>40906</v>
      </c>
      <c r="B365" s="22" t="str">
        <f>'12'!B31</f>
        <v>Th</v>
      </c>
      <c r="C365" s="23">
        <f>'12'!C31</f>
        <v>12.5</v>
      </c>
      <c r="H365" s="26">
        <f t="shared" si="5"/>
        <v>21.731073446327692</v>
      </c>
      <c r="I365" s="10">
        <v>40</v>
      </c>
      <c r="J365" s="10">
        <v>50</v>
      </c>
    </row>
    <row r="366" spans="1:10">
      <c r="A366" s="22">
        <f>'12'!A32</f>
        <v>40907</v>
      </c>
      <c r="B366" s="22" t="str">
        <f>'12'!B32</f>
        <v>F</v>
      </c>
      <c r="C366" s="23">
        <f>'12'!C32</f>
        <v>10.4</v>
      </c>
      <c r="H366" s="26">
        <f t="shared" si="5"/>
        <v>21.731073446327692</v>
      </c>
      <c r="I366" s="10">
        <v>40</v>
      </c>
      <c r="J366" s="10">
        <v>50</v>
      </c>
    </row>
    <row r="367" spans="1:10">
      <c r="A367" s="22">
        <f>'12'!A33</f>
        <v>40908</v>
      </c>
      <c r="B367" s="22" t="str">
        <f>'12'!B33</f>
        <v>Sa</v>
      </c>
      <c r="C367" s="23">
        <f>'12'!C33</f>
        <v>5.4</v>
      </c>
      <c r="H367" s="26">
        <f t="shared" si="5"/>
        <v>21.731073446327692</v>
      </c>
      <c r="I367" s="10">
        <v>40</v>
      </c>
      <c r="J367" s="10">
        <v>50</v>
      </c>
    </row>
    <row r="368" spans="1:10">
      <c r="A368" s="22"/>
      <c r="B368" s="22"/>
      <c r="C368" s="2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C18" sqref="C18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40575</v>
      </c>
      <c r="B3" s="11" t="s">
        <v>3</v>
      </c>
      <c r="C3" s="11">
        <v>32.1</v>
      </c>
      <c r="D3" s="11"/>
      <c r="E3" s="11"/>
    </row>
    <row r="4" spans="1:5">
      <c r="A4" s="12">
        <v>40576</v>
      </c>
      <c r="B4" s="11" t="s">
        <v>4</v>
      </c>
      <c r="C4" s="11">
        <v>25.4</v>
      </c>
      <c r="E4" s="11"/>
    </row>
    <row r="5" spans="1:5">
      <c r="A5" s="12">
        <v>40577</v>
      </c>
      <c r="B5" s="11" t="s">
        <v>5</v>
      </c>
      <c r="C5" s="11">
        <v>21.3</v>
      </c>
      <c r="E5" s="11"/>
    </row>
    <row r="6" spans="1:5">
      <c r="A6" s="12">
        <v>40578</v>
      </c>
      <c r="B6" s="11" t="s">
        <v>6</v>
      </c>
      <c r="C6" s="11">
        <v>10.4</v>
      </c>
      <c r="E6" s="11"/>
    </row>
    <row r="7" spans="1:5">
      <c r="A7" s="12">
        <v>40579</v>
      </c>
      <c r="B7" s="11" t="s">
        <v>0</v>
      </c>
      <c r="C7" s="11">
        <v>6.3</v>
      </c>
      <c r="E7" s="11"/>
    </row>
    <row r="8" spans="1:5">
      <c r="A8" s="12">
        <v>40580</v>
      </c>
      <c r="B8" s="11" t="s">
        <v>1</v>
      </c>
      <c r="C8" s="11">
        <v>6.3</v>
      </c>
      <c r="D8" s="14"/>
    </row>
    <row r="9" spans="1:5">
      <c r="A9" s="12">
        <v>40581</v>
      </c>
      <c r="B9" s="11" t="s">
        <v>2</v>
      </c>
      <c r="C9" s="11">
        <v>23.3</v>
      </c>
      <c r="D9" s="11"/>
    </row>
    <row r="10" spans="1:5">
      <c r="A10" s="12">
        <v>40582</v>
      </c>
      <c r="B10" s="11" t="s">
        <v>3</v>
      </c>
      <c r="C10" s="11">
        <v>28.8</v>
      </c>
      <c r="D10" s="11"/>
    </row>
    <row r="11" spans="1:5">
      <c r="A11" s="12">
        <v>40583</v>
      </c>
      <c r="B11" s="11" t="s">
        <v>4</v>
      </c>
      <c r="C11" s="13">
        <v>54.2</v>
      </c>
      <c r="D11" s="11"/>
    </row>
    <row r="12" spans="1:5">
      <c r="A12" s="12">
        <v>40584</v>
      </c>
      <c r="B12" s="11" t="s">
        <v>5</v>
      </c>
      <c r="C12" s="11">
        <v>26.7</v>
      </c>
      <c r="D12" s="11"/>
    </row>
    <row r="13" spans="1:5">
      <c r="A13" s="12">
        <v>40585</v>
      </c>
      <c r="B13" s="11" t="s">
        <v>6</v>
      </c>
      <c r="C13" s="11">
        <v>23.8</v>
      </c>
      <c r="D13" s="11"/>
    </row>
    <row r="14" spans="1:5">
      <c r="A14" s="12">
        <v>40586</v>
      </c>
      <c r="B14" s="11" t="s">
        <v>0</v>
      </c>
      <c r="C14" s="11">
        <v>15.4</v>
      </c>
      <c r="D14" s="11"/>
    </row>
    <row r="15" spans="1:5">
      <c r="A15" s="12">
        <v>40587</v>
      </c>
      <c r="B15" s="11" t="s">
        <v>1</v>
      </c>
      <c r="C15" s="11">
        <v>7.9</v>
      </c>
      <c r="D15" s="11"/>
    </row>
    <row r="16" spans="1:5">
      <c r="A16" s="12">
        <v>40588</v>
      </c>
      <c r="B16" s="11" t="s">
        <v>2</v>
      </c>
      <c r="C16" s="11">
        <v>28.8</v>
      </c>
      <c r="D16" s="11"/>
    </row>
    <row r="17" spans="1:5">
      <c r="A17" s="12">
        <v>40589</v>
      </c>
      <c r="B17" s="11" t="s">
        <v>3</v>
      </c>
      <c r="C17" s="11">
        <v>17.100000000000001</v>
      </c>
      <c r="D17" s="11"/>
    </row>
    <row r="18" spans="1:5">
      <c r="A18" s="12">
        <v>40590</v>
      </c>
      <c r="B18" s="11" t="s">
        <v>4</v>
      </c>
      <c r="C18" s="11">
        <v>23.8</v>
      </c>
      <c r="D18" s="11"/>
    </row>
    <row r="19" spans="1:5">
      <c r="A19" s="12">
        <v>40591</v>
      </c>
      <c r="B19" s="11" t="s">
        <v>5</v>
      </c>
      <c r="C19" s="11">
        <v>32.1</v>
      </c>
      <c r="D19" s="11"/>
    </row>
    <row r="20" spans="1:5">
      <c r="A20" s="12">
        <v>40592</v>
      </c>
      <c r="B20" s="11" t="s">
        <v>6</v>
      </c>
      <c r="C20" s="11">
        <v>47.5</v>
      </c>
      <c r="D20" s="11"/>
    </row>
    <row r="21" spans="1:5">
      <c r="A21" s="12">
        <v>40593</v>
      </c>
      <c r="B21" s="11" t="s">
        <v>0</v>
      </c>
      <c r="C21" s="11">
        <v>30.8</v>
      </c>
      <c r="D21" s="11"/>
    </row>
    <row r="22" spans="1:5">
      <c r="A22" s="12">
        <v>40594</v>
      </c>
      <c r="B22" s="11" t="s">
        <v>1</v>
      </c>
      <c r="C22" s="11">
        <v>34.200000000000003</v>
      </c>
      <c r="D22" s="11"/>
    </row>
    <row r="23" spans="1:5">
      <c r="A23" s="12">
        <v>40595</v>
      </c>
      <c r="B23" s="11" t="s">
        <v>2</v>
      </c>
      <c r="C23" s="11">
        <v>47.1</v>
      </c>
      <c r="D23" s="11"/>
    </row>
    <row r="24" spans="1:5">
      <c r="A24" s="12">
        <v>40596</v>
      </c>
      <c r="B24" s="11" t="s">
        <v>3</v>
      </c>
      <c r="C24" s="11">
        <v>49.6</v>
      </c>
      <c r="D24" s="11"/>
    </row>
    <row r="25" spans="1:5">
      <c r="A25" s="12">
        <v>40597</v>
      </c>
      <c r="B25" s="11" t="s">
        <v>4</v>
      </c>
      <c r="C25" s="11">
        <v>25</v>
      </c>
      <c r="D25" s="11"/>
    </row>
    <row r="26" spans="1:5">
      <c r="A26" s="12">
        <v>40598</v>
      </c>
      <c r="B26" s="11" t="s">
        <v>5</v>
      </c>
      <c r="C26" s="11">
        <v>25.4</v>
      </c>
      <c r="D26" s="11"/>
    </row>
    <row r="27" spans="1:5">
      <c r="A27" s="12">
        <v>40599</v>
      </c>
      <c r="B27" s="11" t="s">
        <v>6</v>
      </c>
      <c r="C27" s="11">
        <v>26.3</v>
      </c>
      <c r="D27" s="11"/>
    </row>
    <row r="28" spans="1:5">
      <c r="A28" s="12">
        <v>40600</v>
      </c>
      <c r="B28" s="11" t="s">
        <v>0</v>
      </c>
      <c r="C28" s="11">
        <v>7.9</v>
      </c>
      <c r="D28" s="11"/>
    </row>
    <row r="29" spans="1:5">
      <c r="A29" s="12">
        <v>40601</v>
      </c>
      <c r="B29" s="11" t="s">
        <v>1</v>
      </c>
      <c r="C29" s="11">
        <v>13.8</v>
      </c>
      <c r="D29" s="11"/>
    </row>
    <row r="30" spans="1:5">
      <c r="A30" s="12">
        <v>40602</v>
      </c>
      <c r="B30" s="11" t="s">
        <v>2</v>
      </c>
      <c r="C30" s="11">
        <v>17.899999999999999</v>
      </c>
      <c r="D30" s="11"/>
      <c r="E30" s="10" t="s">
        <v>10</v>
      </c>
    </row>
    <row r="31" spans="1:5">
      <c r="D31" s="11"/>
    </row>
    <row r="32" spans="1:5">
      <c r="D32" s="11"/>
    </row>
    <row r="33" spans="4:4">
      <c r="D33" s="11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B26" sqref="B26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40603</v>
      </c>
      <c r="B3" s="11" t="s">
        <v>3</v>
      </c>
      <c r="C3" s="11">
        <v>19.600000000000001</v>
      </c>
      <c r="D3" s="11"/>
      <c r="E3" s="11"/>
    </row>
    <row r="4" spans="1:5">
      <c r="A4" s="12">
        <v>40604</v>
      </c>
      <c r="B4" s="11" t="s">
        <v>4</v>
      </c>
      <c r="C4" s="11">
        <v>20.399999999999999</v>
      </c>
      <c r="E4" s="11"/>
    </row>
    <row r="5" spans="1:5">
      <c r="A5" s="12">
        <v>40605</v>
      </c>
      <c r="B5" s="11" t="s">
        <v>5</v>
      </c>
      <c r="C5" s="11">
        <v>28.8</v>
      </c>
      <c r="E5" s="11"/>
    </row>
    <row r="6" spans="1:5">
      <c r="A6" s="12">
        <v>40606</v>
      </c>
      <c r="B6" s="11" t="s">
        <v>6</v>
      </c>
      <c r="C6" s="11">
        <v>14.6</v>
      </c>
      <c r="E6" s="11"/>
    </row>
    <row r="7" spans="1:5">
      <c r="A7" s="12">
        <v>40607</v>
      </c>
      <c r="B7" s="11" t="s">
        <v>0</v>
      </c>
      <c r="C7" s="11">
        <v>29.6</v>
      </c>
      <c r="E7" s="11"/>
    </row>
    <row r="8" spans="1:5">
      <c r="A8" s="12">
        <v>40608</v>
      </c>
      <c r="B8" s="11" t="s">
        <v>1</v>
      </c>
      <c r="C8" s="11">
        <v>21.3</v>
      </c>
      <c r="D8" s="14"/>
    </row>
    <row r="9" spans="1:5">
      <c r="A9" s="12">
        <v>40609</v>
      </c>
      <c r="B9" s="11" t="s">
        <v>2</v>
      </c>
      <c r="C9" s="11">
        <v>21.7</v>
      </c>
      <c r="D9" s="11"/>
    </row>
    <row r="10" spans="1:5">
      <c r="A10" s="12">
        <v>40610</v>
      </c>
      <c r="B10" s="11" t="s">
        <v>3</v>
      </c>
      <c r="C10" s="13">
        <v>64.2</v>
      </c>
      <c r="D10" s="11"/>
    </row>
    <row r="11" spans="1:5">
      <c r="A11" s="12">
        <v>40611</v>
      </c>
      <c r="B11" s="11" t="s">
        <v>4</v>
      </c>
      <c r="C11" s="11">
        <v>19.2</v>
      </c>
      <c r="D11" s="11"/>
    </row>
    <row r="12" spans="1:5">
      <c r="A12" s="12">
        <v>40612</v>
      </c>
      <c r="B12" s="11" t="s">
        <v>5</v>
      </c>
      <c r="C12" s="21">
        <v>15.8</v>
      </c>
      <c r="D12" s="11"/>
    </row>
    <row r="13" spans="1:5">
      <c r="A13" s="12">
        <v>40613</v>
      </c>
      <c r="B13" s="11" t="s">
        <v>6</v>
      </c>
      <c r="C13" s="20">
        <v>24.2</v>
      </c>
      <c r="D13" s="11"/>
    </row>
    <row r="14" spans="1:5">
      <c r="A14" s="12">
        <v>40614</v>
      </c>
      <c r="B14" s="11" t="s">
        <v>0</v>
      </c>
      <c r="C14" s="20">
        <v>27.9</v>
      </c>
      <c r="D14" s="11"/>
    </row>
    <row r="15" spans="1:5">
      <c r="A15" s="12">
        <v>40615</v>
      </c>
      <c r="B15" s="11" t="s">
        <v>1</v>
      </c>
      <c r="C15" s="19">
        <v>38.799999999999997</v>
      </c>
      <c r="D15" s="11"/>
    </row>
    <row r="16" spans="1:5">
      <c r="A16" s="12">
        <v>40616</v>
      </c>
      <c r="B16" s="11" t="s">
        <v>2</v>
      </c>
      <c r="C16" s="19">
        <v>22.9</v>
      </c>
      <c r="D16" s="11"/>
    </row>
    <row r="17" spans="1:4">
      <c r="A17" s="12">
        <v>40617</v>
      </c>
      <c r="B17" s="11" t="s">
        <v>3</v>
      </c>
      <c r="C17" s="11">
        <v>32.5</v>
      </c>
      <c r="D17" s="11"/>
    </row>
    <row r="18" spans="1:4">
      <c r="A18" s="12">
        <v>40618</v>
      </c>
      <c r="B18" s="11" t="s">
        <v>4</v>
      </c>
      <c r="C18" s="11">
        <v>47.5</v>
      </c>
      <c r="D18" s="11"/>
    </row>
    <row r="19" spans="1:4">
      <c r="A19" s="12">
        <v>40619</v>
      </c>
      <c r="B19" s="11" t="s">
        <v>5</v>
      </c>
      <c r="C19" s="11">
        <v>39.200000000000003</v>
      </c>
      <c r="D19" s="11"/>
    </row>
    <row r="20" spans="1:4">
      <c r="A20" s="12">
        <v>40620</v>
      </c>
      <c r="B20" s="11" t="s">
        <v>6</v>
      </c>
      <c r="C20" s="11">
        <v>23.8</v>
      </c>
      <c r="D20" s="11"/>
    </row>
    <row r="21" spans="1:4">
      <c r="A21" s="12">
        <v>40621</v>
      </c>
      <c r="B21" s="11" t="s">
        <v>0</v>
      </c>
      <c r="C21" s="11">
        <v>33.799999999999997</v>
      </c>
      <c r="D21" s="11"/>
    </row>
    <row r="22" spans="1:4">
      <c r="A22" s="12">
        <v>40622</v>
      </c>
      <c r="B22" s="11" t="s">
        <v>1</v>
      </c>
      <c r="C22" s="11">
        <v>25.4</v>
      </c>
      <c r="D22" s="11"/>
    </row>
    <row r="23" spans="1:4">
      <c r="A23" s="12">
        <v>40623</v>
      </c>
      <c r="B23" s="11" t="s">
        <v>2</v>
      </c>
      <c r="C23" s="11">
        <v>27.1</v>
      </c>
      <c r="D23" s="11"/>
    </row>
    <row r="24" spans="1:4">
      <c r="A24" s="12">
        <v>40624</v>
      </c>
      <c r="B24" s="11" t="s">
        <v>3</v>
      </c>
      <c r="C24" s="19">
        <v>34.6</v>
      </c>
      <c r="D24" s="11"/>
    </row>
    <row r="25" spans="1:4">
      <c r="A25" s="12">
        <v>40625</v>
      </c>
      <c r="B25" s="11" t="s">
        <v>4</v>
      </c>
      <c r="C25" s="19">
        <v>27.5</v>
      </c>
      <c r="D25" s="11"/>
    </row>
    <row r="26" spans="1:4">
      <c r="A26" s="12">
        <v>40626</v>
      </c>
      <c r="B26" s="11" t="s">
        <v>5</v>
      </c>
      <c r="C26" s="19">
        <v>25</v>
      </c>
      <c r="D26" s="11"/>
    </row>
    <row r="27" spans="1:4">
      <c r="A27" s="12">
        <v>40627</v>
      </c>
      <c r="B27" s="11" t="s">
        <v>6</v>
      </c>
      <c r="C27" s="18">
        <v>39.6</v>
      </c>
      <c r="D27" s="11"/>
    </row>
    <row r="28" spans="1:4">
      <c r="A28" s="12">
        <v>40628</v>
      </c>
      <c r="B28" s="11" t="s">
        <v>0</v>
      </c>
      <c r="C28" s="17">
        <v>50</v>
      </c>
      <c r="D28" s="11"/>
    </row>
    <row r="29" spans="1:4">
      <c r="A29" s="12">
        <v>40629</v>
      </c>
      <c r="B29" s="11" t="s">
        <v>1</v>
      </c>
      <c r="C29" s="11">
        <v>44.2</v>
      </c>
      <c r="D29" s="11"/>
    </row>
    <row r="30" spans="1:4">
      <c r="A30" s="12">
        <v>40630</v>
      </c>
      <c r="B30" s="11" t="s">
        <v>2</v>
      </c>
      <c r="C30" s="13">
        <v>67.900000000000006</v>
      </c>
      <c r="D30" s="11"/>
    </row>
    <row r="31" spans="1:4">
      <c r="A31" s="12">
        <v>40631</v>
      </c>
      <c r="B31" s="11" t="s">
        <v>3</v>
      </c>
      <c r="C31" s="13">
        <v>90.8</v>
      </c>
      <c r="D31" s="11"/>
    </row>
    <row r="32" spans="1:4">
      <c r="A32" s="12">
        <v>40632</v>
      </c>
      <c r="B32" s="11" t="s">
        <v>4</v>
      </c>
      <c r="C32" s="11">
        <v>44.2</v>
      </c>
      <c r="D32" s="11"/>
    </row>
    <row r="33" spans="1:5">
      <c r="A33" s="12">
        <v>40633</v>
      </c>
      <c r="B33" s="11" t="s">
        <v>5</v>
      </c>
      <c r="C33" s="11">
        <v>18.8</v>
      </c>
      <c r="D33" s="11"/>
      <c r="E33" s="10" t="s">
        <v>25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D17" sqref="D17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40634</v>
      </c>
      <c r="B3" s="11" t="s">
        <v>6</v>
      </c>
      <c r="C3" s="11" t="s">
        <v>24</v>
      </c>
      <c r="D3" s="11"/>
      <c r="E3" s="11"/>
    </row>
    <row r="4" spans="1:5">
      <c r="A4" s="12">
        <v>40635</v>
      </c>
      <c r="B4" s="11" t="s">
        <v>0</v>
      </c>
      <c r="C4" s="11" t="s">
        <v>24</v>
      </c>
      <c r="E4" s="11"/>
    </row>
    <row r="5" spans="1:5">
      <c r="A5" s="12">
        <v>40636</v>
      </c>
      <c r="B5" s="11" t="s">
        <v>1</v>
      </c>
      <c r="C5" s="11" t="s">
        <v>24</v>
      </c>
      <c r="E5" s="11"/>
    </row>
    <row r="6" spans="1:5">
      <c r="A6" s="12">
        <v>40637</v>
      </c>
      <c r="B6" s="11" t="s">
        <v>2</v>
      </c>
      <c r="C6" s="14">
        <v>29.3</v>
      </c>
      <c r="E6" s="11"/>
    </row>
    <row r="7" spans="1:5">
      <c r="A7" s="12">
        <v>40638</v>
      </c>
      <c r="B7" s="11" t="s">
        <v>3</v>
      </c>
      <c r="C7" s="11">
        <v>19.600000000000001</v>
      </c>
      <c r="E7" s="11"/>
    </row>
    <row r="8" spans="1:5">
      <c r="A8" s="12">
        <v>40639</v>
      </c>
      <c r="B8" s="11" t="s">
        <v>4</v>
      </c>
      <c r="C8" s="11">
        <v>20.8</v>
      </c>
      <c r="D8" s="14"/>
    </row>
    <row r="9" spans="1:5">
      <c r="A9" s="12">
        <v>40640</v>
      </c>
      <c r="B9" s="11" t="s">
        <v>5</v>
      </c>
      <c r="C9" s="11">
        <v>12.9</v>
      </c>
      <c r="D9" s="11"/>
    </row>
    <row r="10" spans="1:5">
      <c r="A10" s="12">
        <v>40641</v>
      </c>
      <c r="B10" s="11" t="s">
        <v>6</v>
      </c>
      <c r="C10" s="11">
        <v>21.7</v>
      </c>
      <c r="D10" s="11"/>
    </row>
    <row r="11" spans="1:5">
      <c r="A11" s="12">
        <v>40642</v>
      </c>
      <c r="B11" s="11" t="s">
        <v>0</v>
      </c>
      <c r="C11" s="11">
        <v>19.2</v>
      </c>
      <c r="D11" s="11"/>
    </row>
    <row r="12" spans="1:5">
      <c r="A12" s="12">
        <v>40643</v>
      </c>
      <c r="B12" s="11" t="s">
        <v>1</v>
      </c>
      <c r="C12" s="11">
        <v>17.899999999999999</v>
      </c>
      <c r="D12" s="11"/>
    </row>
    <row r="13" spans="1:5">
      <c r="A13" s="12">
        <v>40644</v>
      </c>
      <c r="B13" s="11" t="s">
        <v>2</v>
      </c>
      <c r="C13" s="11">
        <v>23.8</v>
      </c>
      <c r="D13" s="11"/>
    </row>
    <row r="14" spans="1:5">
      <c r="A14" s="12">
        <v>40645</v>
      </c>
      <c r="B14" s="11" t="s">
        <v>3</v>
      </c>
      <c r="C14" s="11">
        <v>15</v>
      </c>
      <c r="D14" s="11"/>
    </row>
    <row r="15" spans="1:5">
      <c r="A15" s="12">
        <v>40646</v>
      </c>
      <c r="B15" s="11" t="s">
        <v>4</v>
      </c>
      <c r="C15" s="11">
        <v>30</v>
      </c>
      <c r="D15" s="11"/>
    </row>
    <row r="16" spans="1:5">
      <c r="A16" s="12">
        <v>40647</v>
      </c>
      <c r="B16" s="11" t="s">
        <v>5</v>
      </c>
      <c r="C16" s="11">
        <v>32.1</v>
      </c>
      <c r="D16" s="11"/>
    </row>
    <row r="17" spans="1:5">
      <c r="A17" s="12">
        <v>40648</v>
      </c>
      <c r="B17" s="11" t="s">
        <v>6</v>
      </c>
      <c r="C17" s="11">
        <v>40.4</v>
      </c>
      <c r="D17" s="11"/>
    </row>
    <row r="18" spans="1:5">
      <c r="A18" s="12">
        <v>40649</v>
      </c>
      <c r="B18" s="11" t="s">
        <v>0</v>
      </c>
      <c r="C18" s="11">
        <v>22.9</v>
      </c>
      <c r="D18" s="11"/>
    </row>
    <row r="19" spans="1:5">
      <c r="A19" s="12">
        <v>40650</v>
      </c>
      <c r="B19" s="11" t="s">
        <v>1</v>
      </c>
      <c r="C19" s="11">
        <v>25.4</v>
      </c>
      <c r="D19" s="11"/>
    </row>
    <row r="20" spans="1:5">
      <c r="A20" s="12">
        <v>40651</v>
      </c>
      <c r="B20" s="11" t="s">
        <v>2</v>
      </c>
      <c r="C20" s="11">
        <v>41.7</v>
      </c>
      <c r="D20" s="11"/>
    </row>
    <row r="21" spans="1:5">
      <c r="A21" s="12">
        <v>40652</v>
      </c>
      <c r="B21" s="11" t="s">
        <v>3</v>
      </c>
      <c r="C21" s="14">
        <v>39.4</v>
      </c>
      <c r="D21" s="11"/>
    </row>
    <row r="22" spans="1:5">
      <c r="A22" s="12">
        <v>40653</v>
      </c>
      <c r="B22" s="11" t="s">
        <v>4</v>
      </c>
      <c r="C22" s="13">
        <v>57.9</v>
      </c>
      <c r="D22" s="11"/>
    </row>
    <row r="23" spans="1:5">
      <c r="A23" s="12">
        <v>40654</v>
      </c>
      <c r="B23" s="11" t="s">
        <v>5</v>
      </c>
      <c r="C23" s="13">
        <v>62.1</v>
      </c>
      <c r="D23" s="11"/>
    </row>
    <row r="24" spans="1:5">
      <c r="A24" s="12">
        <v>40655</v>
      </c>
      <c r="B24" s="11" t="s">
        <v>6</v>
      </c>
      <c r="C24" s="13">
        <v>60.4</v>
      </c>
      <c r="D24" s="11"/>
    </row>
    <row r="25" spans="1:5">
      <c r="A25" s="12">
        <v>40656</v>
      </c>
      <c r="B25" s="11" t="s">
        <v>0</v>
      </c>
      <c r="C25" s="11">
        <v>34.200000000000003</v>
      </c>
      <c r="D25" s="11"/>
    </row>
    <row r="26" spans="1:5">
      <c r="A26" s="12">
        <v>40657</v>
      </c>
      <c r="B26" s="11" t="s">
        <v>1</v>
      </c>
      <c r="C26" s="11">
        <v>42.1</v>
      </c>
      <c r="D26" s="11"/>
    </row>
    <row r="27" spans="1:5">
      <c r="A27" s="12">
        <v>40658</v>
      </c>
      <c r="B27" s="11" t="s">
        <v>2</v>
      </c>
      <c r="C27" s="11">
        <v>18.7</v>
      </c>
      <c r="D27" s="11"/>
    </row>
    <row r="28" spans="1:5">
      <c r="A28" s="12">
        <v>40659</v>
      </c>
      <c r="B28" s="11" t="s">
        <v>3</v>
      </c>
      <c r="C28" s="11">
        <v>21.3</v>
      </c>
      <c r="D28" s="11"/>
    </row>
    <row r="29" spans="1:5">
      <c r="A29" s="12">
        <v>40660</v>
      </c>
      <c r="B29" s="11" t="s">
        <v>4</v>
      </c>
      <c r="C29" s="11">
        <v>25.4</v>
      </c>
      <c r="D29" s="11"/>
    </row>
    <row r="30" spans="1:5">
      <c r="A30" s="12">
        <v>40661</v>
      </c>
      <c r="B30" s="11" t="s">
        <v>5</v>
      </c>
      <c r="C30" s="11">
        <v>26.3</v>
      </c>
      <c r="D30" s="11"/>
    </row>
    <row r="31" spans="1:5">
      <c r="A31" s="12">
        <v>40662</v>
      </c>
      <c r="B31" s="11" t="s">
        <v>6</v>
      </c>
      <c r="C31" s="11">
        <v>40</v>
      </c>
      <c r="D31" s="11"/>
    </row>
    <row r="32" spans="1:5">
      <c r="A32" s="12">
        <v>40663</v>
      </c>
      <c r="B32" s="11" t="s">
        <v>0</v>
      </c>
      <c r="C32" s="11">
        <v>35.799999999999997</v>
      </c>
      <c r="D32" s="11"/>
      <c r="E32" s="10" t="s">
        <v>23</v>
      </c>
    </row>
    <row r="33" spans="1:4">
      <c r="A33" s="12"/>
      <c r="B33" s="11"/>
      <c r="C33" s="11"/>
      <c r="D33" s="11"/>
    </row>
    <row r="36" spans="1:4">
      <c r="C36" s="10" t="s">
        <v>22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B24" sqref="B24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40664</v>
      </c>
      <c r="B3" s="11" t="s">
        <v>1</v>
      </c>
      <c r="C3" s="11">
        <v>24.2</v>
      </c>
      <c r="D3" s="11"/>
      <c r="E3" s="11"/>
    </row>
    <row r="4" spans="1:5">
      <c r="A4" s="12">
        <v>40665</v>
      </c>
      <c r="B4" s="11" t="s">
        <v>2</v>
      </c>
      <c r="C4" s="11">
        <v>16.7</v>
      </c>
      <c r="E4" s="11"/>
    </row>
    <row r="5" spans="1:5">
      <c r="A5" s="12">
        <v>40666</v>
      </c>
      <c r="B5" s="11" t="s">
        <v>3</v>
      </c>
      <c r="C5" s="11">
        <v>14.6</v>
      </c>
      <c r="E5" s="11"/>
    </row>
    <row r="6" spans="1:5">
      <c r="A6" s="12">
        <v>40667</v>
      </c>
      <c r="B6" s="11" t="s">
        <v>4</v>
      </c>
      <c r="C6" s="11">
        <v>16.3</v>
      </c>
      <c r="E6" s="11"/>
    </row>
    <row r="7" spans="1:5">
      <c r="A7" s="12">
        <v>40668</v>
      </c>
      <c r="B7" s="11" t="s">
        <v>5</v>
      </c>
      <c r="C7" s="14">
        <v>38.9</v>
      </c>
      <c r="E7" s="11"/>
    </row>
    <row r="8" spans="1:5">
      <c r="A8" s="12">
        <v>40669</v>
      </c>
      <c r="B8" s="11" t="s">
        <v>6</v>
      </c>
      <c r="C8" s="11">
        <v>32.9</v>
      </c>
      <c r="D8" s="14"/>
    </row>
    <row r="9" spans="1:5">
      <c r="A9" s="12">
        <v>40670</v>
      </c>
      <c r="B9" s="11" t="s">
        <v>0</v>
      </c>
      <c r="C9" s="11">
        <v>17.899999999999999</v>
      </c>
      <c r="D9" s="11"/>
    </row>
    <row r="10" spans="1:5">
      <c r="A10" s="12">
        <v>40671</v>
      </c>
      <c r="B10" s="11" t="s">
        <v>1</v>
      </c>
      <c r="C10" s="11">
        <v>20</v>
      </c>
      <c r="D10" s="11"/>
    </row>
    <row r="11" spans="1:5">
      <c r="A11" s="12">
        <v>40672</v>
      </c>
      <c r="B11" s="11" t="s">
        <v>2</v>
      </c>
      <c r="C11" s="11">
        <v>29.6</v>
      </c>
      <c r="D11" s="11"/>
    </row>
    <row r="12" spans="1:5">
      <c r="A12" s="12">
        <v>40673</v>
      </c>
      <c r="B12" s="11" t="s">
        <v>3</v>
      </c>
      <c r="C12" s="11">
        <v>31.7</v>
      </c>
      <c r="D12" s="11"/>
    </row>
    <row r="13" spans="1:5">
      <c r="A13" s="12">
        <v>40674</v>
      </c>
      <c r="B13" s="11" t="s">
        <v>4</v>
      </c>
      <c r="C13" s="11">
        <v>17.899999999999999</v>
      </c>
      <c r="D13" s="11"/>
    </row>
    <row r="14" spans="1:5">
      <c r="A14" s="12">
        <v>40675</v>
      </c>
      <c r="B14" s="11" t="s">
        <v>5</v>
      </c>
      <c r="C14" s="11">
        <v>12.5</v>
      </c>
      <c r="D14" s="11"/>
    </row>
    <row r="15" spans="1:5">
      <c r="A15" s="12">
        <v>40676</v>
      </c>
      <c r="B15" s="11" t="s">
        <v>6</v>
      </c>
      <c r="C15" s="11">
        <v>18.8</v>
      </c>
      <c r="D15" s="11"/>
    </row>
    <row r="16" spans="1:5">
      <c r="A16" s="12">
        <v>40677</v>
      </c>
      <c r="B16" s="11" t="s">
        <v>0</v>
      </c>
      <c r="C16" s="11">
        <v>7.9</v>
      </c>
      <c r="D16" s="11"/>
    </row>
    <row r="17" spans="1:5">
      <c r="A17" s="12">
        <v>40678</v>
      </c>
      <c r="B17" s="11" t="s">
        <v>1</v>
      </c>
      <c r="C17" s="11">
        <v>4.2</v>
      </c>
      <c r="D17" s="11"/>
    </row>
    <row r="18" spans="1:5">
      <c r="A18" s="12">
        <v>40679</v>
      </c>
      <c r="B18" s="11" t="s">
        <v>2</v>
      </c>
      <c r="C18" s="11">
        <v>9.6</v>
      </c>
      <c r="D18" s="11"/>
    </row>
    <row r="19" spans="1:5">
      <c r="A19" s="12">
        <v>40680</v>
      </c>
      <c r="B19" s="11" t="s">
        <v>3</v>
      </c>
      <c r="C19" s="11">
        <v>11.3</v>
      </c>
      <c r="D19" s="11"/>
    </row>
    <row r="20" spans="1:5">
      <c r="A20" s="12">
        <v>40681</v>
      </c>
      <c r="B20" s="11" t="s">
        <v>4</v>
      </c>
      <c r="C20" s="11">
        <v>12.1</v>
      </c>
      <c r="D20" s="11"/>
    </row>
    <row r="21" spans="1:5">
      <c r="A21" s="12">
        <v>40682</v>
      </c>
      <c r="B21" s="11" t="s">
        <v>5</v>
      </c>
      <c r="C21" s="11">
        <v>20.399999999999999</v>
      </c>
      <c r="D21" s="11"/>
    </row>
    <row r="22" spans="1:5">
      <c r="A22" s="12">
        <v>40683</v>
      </c>
      <c r="B22" s="11" t="s">
        <v>6</v>
      </c>
      <c r="C22" s="11">
        <v>12.1</v>
      </c>
      <c r="D22" s="11"/>
    </row>
    <row r="23" spans="1:5">
      <c r="A23" s="12">
        <v>40684</v>
      </c>
      <c r="B23" s="11" t="s">
        <v>0</v>
      </c>
      <c r="C23" s="11">
        <v>18.3</v>
      </c>
      <c r="D23" s="11"/>
    </row>
    <row r="24" spans="1:5">
      <c r="A24" s="12">
        <v>40685</v>
      </c>
      <c r="B24" s="11" t="s">
        <v>1</v>
      </c>
      <c r="C24" s="11">
        <v>14.2</v>
      </c>
      <c r="D24" s="11"/>
    </row>
    <row r="25" spans="1:5">
      <c r="A25" s="12">
        <v>40686</v>
      </c>
      <c r="B25" s="11" t="s">
        <v>2</v>
      </c>
      <c r="C25" s="11">
        <v>29.2</v>
      </c>
      <c r="D25" s="11"/>
    </row>
    <row r="26" spans="1:5">
      <c r="A26" s="12">
        <v>40687</v>
      </c>
      <c r="B26" s="11" t="s">
        <v>3</v>
      </c>
      <c r="C26" s="11">
        <v>18.3</v>
      </c>
      <c r="D26" s="11"/>
    </row>
    <row r="27" spans="1:5">
      <c r="A27" s="12">
        <v>40688</v>
      </c>
      <c r="B27" s="11" t="s">
        <v>4</v>
      </c>
      <c r="C27" s="11">
        <v>48.8</v>
      </c>
      <c r="D27" s="11"/>
    </row>
    <row r="28" spans="1:5">
      <c r="A28" s="12">
        <v>40689</v>
      </c>
      <c r="B28" s="11" t="s">
        <v>5</v>
      </c>
      <c r="C28" s="11">
        <v>13.8</v>
      </c>
      <c r="D28" s="11"/>
    </row>
    <row r="29" spans="1:5">
      <c r="A29" s="12">
        <v>40690</v>
      </c>
      <c r="B29" s="11" t="s">
        <v>6</v>
      </c>
      <c r="C29" s="11">
        <v>12.5</v>
      </c>
      <c r="D29" s="11"/>
    </row>
    <row r="30" spans="1:5">
      <c r="A30" s="12">
        <v>40691</v>
      </c>
      <c r="B30" s="11" t="s">
        <v>0</v>
      </c>
      <c r="C30" s="11">
        <v>7.9</v>
      </c>
      <c r="D30" s="11"/>
    </row>
    <row r="31" spans="1:5">
      <c r="A31" s="12">
        <v>40692</v>
      </c>
      <c r="B31" s="11" t="s">
        <v>1</v>
      </c>
      <c r="C31" s="11">
        <v>7.1</v>
      </c>
      <c r="D31" s="11"/>
    </row>
    <row r="32" spans="1:5">
      <c r="A32" s="12">
        <v>40693</v>
      </c>
      <c r="B32" s="11" t="s">
        <v>2</v>
      </c>
      <c r="C32" s="11">
        <v>10</v>
      </c>
      <c r="D32" s="11"/>
      <c r="E32" s="10" t="s">
        <v>11</v>
      </c>
    </row>
    <row r="33" spans="1:4">
      <c r="A33" s="12">
        <v>40694</v>
      </c>
      <c r="B33" s="11" t="s">
        <v>3</v>
      </c>
      <c r="C33" s="11">
        <v>8.6999999999999993</v>
      </c>
      <c r="D33" s="11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C16" sqref="C16"/>
    </sheetView>
  </sheetViews>
  <sheetFormatPr defaultRowHeight="12.75"/>
  <cols>
    <col min="1" max="1" width="11.7109375" style="10" customWidth="1"/>
    <col min="2" max="2" width="9.140625" style="10"/>
    <col min="3" max="3" width="14.28515625" style="10" customWidth="1"/>
    <col min="4" max="4" width="30.85546875" style="10" customWidth="1"/>
    <col min="5" max="5" width="14.42578125" style="10" customWidth="1"/>
    <col min="6" max="6" width="34.7109375" style="10" customWidth="1"/>
    <col min="7" max="7" width="27.7109375" style="10" customWidth="1"/>
    <col min="8" max="8" width="20.140625" style="10" customWidth="1"/>
    <col min="9" max="16384" width="9.140625" style="10"/>
  </cols>
  <sheetData>
    <row r="1" spans="1:8">
      <c r="A1" s="16" t="s">
        <v>7</v>
      </c>
      <c r="B1" s="16" t="s">
        <v>8</v>
      </c>
      <c r="C1" s="10" t="s">
        <v>21</v>
      </c>
      <c r="D1" s="10" t="s">
        <v>20</v>
      </c>
      <c r="E1" s="10" t="s">
        <v>19</v>
      </c>
      <c r="F1" s="10" t="s">
        <v>18</v>
      </c>
      <c r="G1" s="10" t="s">
        <v>17</v>
      </c>
      <c r="H1" s="10" t="s">
        <v>16</v>
      </c>
    </row>
    <row r="2" spans="1:8">
      <c r="C2" s="15" t="s">
        <v>9</v>
      </c>
      <c r="E2" s="10" t="s">
        <v>15</v>
      </c>
      <c r="F2" s="10" t="s">
        <v>15</v>
      </c>
    </row>
    <row r="3" spans="1:8">
      <c r="A3" s="12">
        <v>40695</v>
      </c>
      <c r="B3" s="11" t="s">
        <v>4</v>
      </c>
      <c r="C3" s="11">
        <v>15.4</v>
      </c>
      <c r="D3" s="11">
        <v>33</v>
      </c>
      <c r="E3" s="10">
        <v>15</v>
      </c>
      <c r="F3" s="10">
        <v>21</v>
      </c>
      <c r="G3" s="10">
        <v>50</v>
      </c>
      <c r="H3" s="10">
        <v>40</v>
      </c>
    </row>
    <row r="4" spans="1:8">
      <c r="A4" s="12">
        <v>40696</v>
      </c>
      <c r="B4" s="11" t="s">
        <v>5</v>
      </c>
      <c r="C4" s="11">
        <v>12.9</v>
      </c>
      <c r="D4" s="11">
        <v>26</v>
      </c>
      <c r="E4" s="10">
        <v>16</v>
      </c>
      <c r="F4" s="10">
        <v>22</v>
      </c>
      <c r="G4" s="10">
        <v>50</v>
      </c>
      <c r="H4" s="10">
        <v>40</v>
      </c>
    </row>
    <row r="5" spans="1:8">
      <c r="A5" s="12">
        <v>40697</v>
      </c>
      <c r="B5" s="11" t="s">
        <v>6</v>
      </c>
      <c r="C5" s="11">
        <v>7.9</v>
      </c>
      <c r="D5" s="11">
        <v>27</v>
      </c>
      <c r="E5" s="10">
        <v>13</v>
      </c>
      <c r="F5" s="10">
        <v>18</v>
      </c>
      <c r="G5" s="10">
        <v>50</v>
      </c>
      <c r="H5" s="10">
        <v>40</v>
      </c>
    </row>
    <row r="6" spans="1:8">
      <c r="A6" s="12">
        <v>40698</v>
      </c>
      <c r="B6" s="11" t="s">
        <v>0</v>
      </c>
      <c r="C6" s="11">
        <v>10.8</v>
      </c>
      <c r="D6" s="11">
        <v>10</v>
      </c>
      <c r="E6" s="10">
        <v>11</v>
      </c>
      <c r="F6" s="10">
        <v>15</v>
      </c>
      <c r="G6" s="10">
        <v>50</v>
      </c>
      <c r="H6" s="10">
        <v>40</v>
      </c>
    </row>
    <row r="7" spans="1:8">
      <c r="A7" s="12">
        <v>40699</v>
      </c>
      <c r="B7" s="11" t="s">
        <v>1</v>
      </c>
      <c r="C7" s="11"/>
      <c r="D7" s="11">
        <v>18</v>
      </c>
      <c r="E7" s="10">
        <v>15</v>
      </c>
      <c r="F7" s="10">
        <v>23</v>
      </c>
      <c r="G7" s="10">
        <v>50</v>
      </c>
      <c r="H7" s="10">
        <v>40</v>
      </c>
    </row>
    <row r="8" spans="1:8">
      <c r="A8" s="12">
        <v>40700</v>
      </c>
      <c r="B8" s="11" t="s">
        <v>2</v>
      </c>
      <c r="C8" s="11">
        <v>18.600000000000001</v>
      </c>
      <c r="D8" s="11">
        <v>44</v>
      </c>
      <c r="E8" s="10">
        <v>20</v>
      </c>
      <c r="F8" s="10">
        <v>25</v>
      </c>
      <c r="G8" s="10">
        <v>50</v>
      </c>
      <c r="H8" s="10">
        <v>40</v>
      </c>
    </row>
    <row r="9" spans="1:8">
      <c r="A9" s="12">
        <v>40701</v>
      </c>
      <c r="B9" s="11" t="s">
        <v>3</v>
      </c>
      <c r="C9" s="11">
        <v>32.5</v>
      </c>
      <c r="D9" s="11">
        <v>120</v>
      </c>
      <c r="E9" s="10">
        <v>13</v>
      </c>
      <c r="F9" s="10">
        <v>19</v>
      </c>
      <c r="G9" s="10">
        <v>50</v>
      </c>
      <c r="H9" s="10">
        <v>40</v>
      </c>
    </row>
    <row r="10" spans="1:8">
      <c r="A10" s="12">
        <v>40702</v>
      </c>
      <c r="B10" s="11" t="s">
        <v>4</v>
      </c>
      <c r="C10" s="11">
        <v>15</v>
      </c>
      <c r="D10" s="11">
        <v>48</v>
      </c>
      <c r="E10" s="10">
        <v>10</v>
      </c>
      <c r="F10" s="10">
        <v>14</v>
      </c>
      <c r="G10" s="10">
        <v>50</v>
      </c>
      <c r="H10" s="10">
        <v>40</v>
      </c>
    </row>
    <row r="11" spans="1:8">
      <c r="A11" s="12">
        <v>40703</v>
      </c>
      <c r="B11" s="11" t="s">
        <v>5</v>
      </c>
      <c r="C11" s="11">
        <v>9.5</v>
      </c>
      <c r="D11" s="11">
        <v>36</v>
      </c>
      <c r="E11" s="10">
        <v>11</v>
      </c>
      <c r="F11" s="10">
        <v>15</v>
      </c>
      <c r="G11" s="10">
        <v>50</v>
      </c>
      <c r="H11" s="10">
        <v>40</v>
      </c>
    </row>
    <row r="12" spans="1:8">
      <c r="A12" s="12">
        <v>40704</v>
      </c>
      <c r="B12" s="11" t="s">
        <v>6</v>
      </c>
      <c r="C12" s="11">
        <v>15</v>
      </c>
      <c r="D12" s="11">
        <v>32</v>
      </c>
      <c r="E12" s="10">
        <v>13</v>
      </c>
      <c r="F12" s="10">
        <v>20</v>
      </c>
      <c r="G12" s="10">
        <v>50</v>
      </c>
      <c r="H12" s="10">
        <v>40</v>
      </c>
    </row>
    <row r="13" spans="1:8">
      <c r="A13" s="12">
        <v>40705</v>
      </c>
      <c r="B13" s="11" t="s">
        <v>0</v>
      </c>
      <c r="C13" s="11">
        <v>10.8</v>
      </c>
      <c r="D13" s="11">
        <v>8</v>
      </c>
      <c r="E13" s="10">
        <v>15</v>
      </c>
      <c r="F13" s="10">
        <v>20</v>
      </c>
      <c r="G13" s="10">
        <v>50</v>
      </c>
      <c r="H13" s="10">
        <v>40</v>
      </c>
    </row>
    <row r="14" spans="1:8">
      <c r="A14" s="12">
        <v>40706</v>
      </c>
      <c r="B14" s="11" t="s">
        <v>1</v>
      </c>
      <c r="C14" s="11">
        <v>7.1</v>
      </c>
      <c r="D14" s="11">
        <v>8</v>
      </c>
      <c r="E14" s="10">
        <v>11</v>
      </c>
      <c r="F14" s="10">
        <v>14</v>
      </c>
      <c r="G14" s="10">
        <v>50</v>
      </c>
      <c r="H14" s="10">
        <v>40</v>
      </c>
    </row>
    <row r="15" spans="1:8">
      <c r="A15" s="12">
        <v>40707</v>
      </c>
      <c r="B15" s="11" t="s">
        <v>2</v>
      </c>
      <c r="C15" s="11">
        <v>8.3000000000000007</v>
      </c>
      <c r="D15" s="11">
        <v>20</v>
      </c>
      <c r="E15" s="10">
        <v>8</v>
      </c>
      <c r="F15" s="10">
        <v>14</v>
      </c>
      <c r="G15" s="10">
        <v>50</v>
      </c>
      <c r="H15" s="10">
        <v>40</v>
      </c>
    </row>
    <row r="16" spans="1:8">
      <c r="A16" s="12">
        <v>40708</v>
      </c>
      <c r="B16" s="11" t="s">
        <v>3</v>
      </c>
      <c r="C16" s="11">
        <v>18.8</v>
      </c>
      <c r="D16" s="11">
        <v>164</v>
      </c>
      <c r="E16" s="10">
        <v>16</v>
      </c>
      <c r="F16" s="10">
        <v>18</v>
      </c>
      <c r="G16" s="10">
        <v>50</v>
      </c>
      <c r="H16" s="10">
        <v>40</v>
      </c>
    </row>
    <row r="17" spans="1:8">
      <c r="A17" s="12">
        <v>40709</v>
      </c>
      <c r="B17" s="11" t="s">
        <v>4</v>
      </c>
      <c r="C17" s="11">
        <v>34.9</v>
      </c>
      <c r="D17" s="11">
        <v>117</v>
      </c>
      <c r="E17" s="10">
        <v>11</v>
      </c>
      <c r="F17" s="10">
        <v>14</v>
      </c>
      <c r="G17" s="10">
        <v>50</v>
      </c>
      <c r="H17" s="10">
        <v>40</v>
      </c>
    </row>
    <row r="18" spans="1:8">
      <c r="A18" s="12">
        <v>40710</v>
      </c>
      <c r="B18" s="11" t="s">
        <v>5</v>
      </c>
      <c r="C18" s="11">
        <v>14.2</v>
      </c>
      <c r="D18" s="11">
        <v>38</v>
      </c>
      <c r="E18" s="10">
        <v>13</v>
      </c>
      <c r="F18" s="10">
        <v>18</v>
      </c>
      <c r="G18" s="10">
        <v>50</v>
      </c>
      <c r="H18" s="10">
        <v>40</v>
      </c>
    </row>
    <row r="19" spans="1:8">
      <c r="A19" s="12">
        <v>40711</v>
      </c>
      <c r="B19" s="11" t="s">
        <v>6</v>
      </c>
      <c r="C19" s="11">
        <v>27.9</v>
      </c>
      <c r="D19" s="11">
        <v>163</v>
      </c>
      <c r="E19" s="10">
        <v>12</v>
      </c>
      <c r="F19" s="10">
        <v>18</v>
      </c>
      <c r="G19" s="10">
        <v>50</v>
      </c>
      <c r="H19" s="10">
        <v>40</v>
      </c>
    </row>
    <row r="20" spans="1:8">
      <c r="A20" s="12">
        <v>40712</v>
      </c>
      <c r="B20" s="11" t="s">
        <v>0</v>
      </c>
      <c r="C20" s="11">
        <v>7.9</v>
      </c>
      <c r="D20" s="11">
        <v>22</v>
      </c>
      <c r="E20" s="10">
        <v>11</v>
      </c>
      <c r="F20" s="10">
        <v>15</v>
      </c>
      <c r="G20" s="10">
        <v>50</v>
      </c>
      <c r="H20" s="10">
        <v>40</v>
      </c>
    </row>
    <row r="21" spans="1:8">
      <c r="A21" s="12">
        <v>40713</v>
      </c>
      <c r="B21" s="11" t="s">
        <v>1</v>
      </c>
      <c r="C21" s="11">
        <v>7.1</v>
      </c>
      <c r="D21" s="11">
        <v>6</v>
      </c>
      <c r="E21" s="10">
        <v>9</v>
      </c>
      <c r="F21" s="10">
        <v>16</v>
      </c>
      <c r="G21" s="10">
        <v>50</v>
      </c>
      <c r="H21" s="10">
        <v>40</v>
      </c>
    </row>
    <row r="22" spans="1:8">
      <c r="A22" s="12">
        <v>40714</v>
      </c>
      <c r="B22" s="11" t="s">
        <v>2</v>
      </c>
      <c r="C22" s="11">
        <v>19.2</v>
      </c>
      <c r="D22" s="11">
        <v>114</v>
      </c>
      <c r="E22" s="10">
        <v>14</v>
      </c>
      <c r="F22" s="10">
        <v>17</v>
      </c>
      <c r="G22" s="10">
        <v>50</v>
      </c>
      <c r="H22" s="10">
        <v>40</v>
      </c>
    </row>
    <row r="23" spans="1:8">
      <c r="A23" s="12">
        <v>40715</v>
      </c>
      <c r="B23" s="11" t="s">
        <v>3</v>
      </c>
      <c r="C23" s="11">
        <v>16.7</v>
      </c>
      <c r="D23" s="11">
        <v>50</v>
      </c>
      <c r="E23" s="10">
        <v>11</v>
      </c>
      <c r="F23" s="10">
        <v>15</v>
      </c>
      <c r="G23" s="10">
        <v>50</v>
      </c>
      <c r="H23" s="10">
        <v>40</v>
      </c>
    </row>
    <row r="24" spans="1:8">
      <c r="A24" s="12">
        <v>40716</v>
      </c>
      <c r="B24" s="11" t="s">
        <v>4</v>
      </c>
      <c r="C24" s="11">
        <v>14.6</v>
      </c>
      <c r="D24" s="11">
        <v>49</v>
      </c>
      <c r="E24" s="10">
        <v>10</v>
      </c>
      <c r="F24" s="10">
        <v>16</v>
      </c>
      <c r="G24" s="10">
        <v>50</v>
      </c>
      <c r="H24" s="10">
        <v>40</v>
      </c>
    </row>
    <row r="25" spans="1:8">
      <c r="A25" s="12">
        <v>40717</v>
      </c>
      <c r="B25" s="11" t="s">
        <v>5</v>
      </c>
      <c r="C25" s="11">
        <v>6.7</v>
      </c>
      <c r="D25" s="11">
        <v>21</v>
      </c>
      <c r="E25" s="10">
        <v>10</v>
      </c>
      <c r="F25" s="10">
        <v>16</v>
      </c>
      <c r="G25" s="10">
        <v>50</v>
      </c>
      <c r="H25" s="10">
        <v>40</v>
      </c>
    </row>
    <row r="26" spans="1:8">
      <c r="A26" s="12">
        <v>40718</v>
      </c>
      <c r="B26" s="11" t="s">
        <v>6</v>
      </c>
      <c r="C26" s="11">
        <v>10.8</v>
      </c>
      <c r="D26" s="11">
        <v>37</v>
      </c>
      <c r="E26" s="10">
        <v>11</v>
      </c>
      <c r="F26" s="10">
        <v>15</v>
      </c>
      <c r="G26" s="10">
        <v>50</v>
      </c>
      <c r="H26" s="10">
        <v>40</v>
      </c>
    </row>
    <row r="27" spans="1:8">
      <c r="A27" s="12">
        <v>40719</v>
      </c>
      <c r="B27" s="11" t="s">
        <v>0</v>
      </c>
      <c r="C27" s="11">
        <v>4.2</v>
      </c>
      <c r="D27" s="11">
        <v>18</v>
      </c>
      <c r="E27" s="10">
        <v>8</v>
      </c>
      <c r="F27" s="10">
        <v>11</v>
      </c>
      <c r="G27" s="10">
        <v>50</v>
      </c>
      <c r="H27" s="10">
        <v>40</v>
      </c>
    </row>
    <row r="28" spans="1:8">
      <c r="A28" s="12">
        <v>40720</v>
      </c>
      <c r="B28" s="11" t="s">
        <v>1</v>
      </c>
      <c r="C28" s="11">
        <v>6.6</v>
      </c>
      <c r="D28" s="11">
        <v>26</v>
      </c>
      <c r="E28" s="10">
        <v>9</v>
      </c>
      <c r="F28" s="10">
        <v>17</v>
      </c>
      <c r="G28" s="10">
        <v>50</v>
      </c>
      <c r="H28" s="10">
        <v>40</v>
      </c>
    </row>
    <row r="29" spans="1:8">
      <c r="A29" s="12">
        <v>40721</v>
      </c>
      <c r="B29" s="11" t="s">
        <v>2</v>
      </c>
      <c r="C29" s="11">
        <v>26.1</v>
      </c>
      <c r="D29" s="11">
        <v>89</v>
      </c>
      <c r="E29" s="10">
        <v>22</v>
      </c>
      <c r="F29" s="10">
        <v>29</v>
      </c>
      <c r="G29" s="10">
        <v>50</v>
      </c>
      <c r="H29" s="10">
        <v>40</v>
      </c>
    </row>
    <row r="30" spans="1:8">
      <c r="A30" s="12">
        <v>40722</v>
      </c>
      <c r="B30" s="11" t="s">
        <v>3</v>
      </c>
      <c r="C30" s="11">
        <v>16.3</v>
      </c>
      <c r="D30" s="11">
        <v>20</v>
      </c>
      <c r="E30" s="10">
        <v>18</v>
      </c>
      <c r="F30" s="10">
        <v>24</v>
      </c>
      <c r="G30" s="10">
        <v>50</v>
      </c>
      <c r="H30" s="10">
        <v>40</v>
      </c>
    </row>
    <row r="31" spans="1:8">
      <c r="A31" s="12">
        <v>40723</v>
      </c>
      <c r="B31" s="11" t="s">
        <v>4</v>
      </c>
      <c r="C31" s="11"/>
      <c r="D31" s="11">
        <v>39</v>
      </c>
      <c r="E31" s="10">
        <v>14</v>
      </c>
      <c r="F31" s="10">
        <v>19</v>
      </c>
      <c r="G31" s="10">
        <v>50</v>
      </c>
      <c r="H31" s="10">
        <v>40</v>
      </c>
    </row>
    <row r="32" spans="1:8">
      <c r="A32" s="12">
        <v>40724</v>
      </c>
      <c r="B32" s="11" t="s">
        <v>5</v>
      </c>
      <c r="C32" s="11"/>
      <c r="D32" s="11">
        <v>8</v>
      </c>
      <c r="E32" s="10">
        <v>12</v>
      </c>
      <c r="F32" s="10">
        <v>18</v>
      </c>
      <c r="G32" s="10">
        <v>50</v>
      </c>
      <c r="H32" s="10">
        <v>40</v>
      </c>
    </row>
    <row r="33" spans="1:5">
      <c r="A33" s="12"/>
      <c r="B33" s="11"/>
      <c r="C33" s="11"/>
      <c r="D33" s="11"/>
      <c r="E33" s="10" t="s">
        <v>14</v>
      </c>
    </row>
    <row r="34" spans="1:5">
      <c r="E34" s="10" t="s">
        <v>13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B18" sqref="B18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40725</v>
      </c>
      <c r="B3" s="11" t="s">
        <v>6</v>
      </c>
      <c r="C3" s="11">
        <v>11.7</v>
      </c>
      <c r="D3" s="11"/>
      <c r="E3" s="11"/>
    </row>
    <row r="4" spans="1:5">
      <c r="A4" s="12">
        <v>40726</v>
      </c>
      <c r="B4" s="11" t="s">
        <v>0</v>
      </c>
      <c r="C4" s="11">
        <v>15.8</v>
      </c>
      <c r="E4" s="11"/>
    </row>
    <row r="5" spans="1:5">
      <c r="A5" s="12">
        <v>40727</v>
      </c>
      <c r="B5" s="11" t="s">
        <v>1</v>
      </c>
      <c r="C5" s="11">
        <v>17.100000000000001</v>
      </c>
      <c r="E5" s="11"/>
    </row>
    <row r="6" spans="1:5">
      <c r="A6" s="12">
        <v>40728</v>
      </c>
      <c r="B6" s="11" t="s">
        <v>2</v>
      </c>
      <c r="C6" s="11">
        <v>27.5</v>
      </c>
      <c r="E6" s="11"/>
    </row>
    <row r="7" spans="1:5">
      <c r="A7" s="12">
        <v>40729</v>
      </c>
      <c r="B7" s="11" t="s">
        <v>3</v>
      </c>
      <c r="C7" s="11">
        <v>32.9</v>
      </c>
      <c r="E7" s="11"/>
    </row>
    <row r="8" spans="1:5">
      <c r="A8" s="12">
        <v>40730</v>
      </c>
      <c r="B8" s="11" t="s">
        <v>4</v>
      </c>
      <c r="C8" s="11">
        <v>37.200000000000003</v>
      </c>
      <c r="D8" s="14"/>
    </row>
    <row r="9" spans="1:5">
      <c r="A9" s="12">
        <v>40731</v>
      </c>
      <c r="B9" s="11" t="s">
        <v>5</v>
      </c>
      <c r="C9" s="11">
        <v>30.8</v>
      </c>
      <c r="D9" s="11"/>
    </row>
    <row r="10" spans="1:5">
      <c r="A10" s="12">
        <v>40732</v>
      </c>
      <c r="B10" s="11" t="s">
        <v>6</v>
      </c>
      <c r="C10" s="11">
        <v>25.8</v>
      </c>
      <c r="D10" s="11"/>
    </row>
    <row r="11" spans="1:5">
      <c r="A11" s="12">
        <v>40733</v>
      </c>
      <c r="B11" s="11" t="s">
        <v>0</v>
      </c>
      <c r="C11" s="11">
        <v>15.4</v>
      </c>
      <c r="D11" s="11"/>
    </row>
    <row r="12" spans="1:5">
      <c r="A12" s="12">
        <v>40734</v>
      </c>
      <c r="B12" s="11" t="s">
        <v>1</v>
      </c>
      <c r="C12" s="11">
        <v>11.3</v>
      </c>
      <c r="D12" s="11"/>
    </row>
    <row r="13" spans="1:5">
      <c r="A13" s="12">
        <v>40735</v>
      </c>
      <c r="B13" s="11" t="s">
        <v>2</v>
      </c>
      <c r="C13" s="11">
        <v>10.8</v>
      </c>
      <c r="D13" s="11"/>
    </row>
    <row r="14" spans="1:5">
      <c r="A14" s="12">
        <v>40736</v>
      </c>
      <c r="B14" s="11" t="s">
        <v>3</v>
      </c>
      <c r="C14" s="11">
        <v>11.6</v>
      </c>
      <c r="D14" s="11"/>
    </row>
    <row r="15" spans="1:5">
      <c r="A15" s="12">
        <v>40737</v>
      </c>
      <c r="B15" s="11" t="s">
        <v>4</v>
      </c>
      <c r="C15" s="11">
        <v>13.3</v>
      </c>
      <c r="D15" s="11"/>
    </row>
    <row r="16" spans="1:5">
      <c r="A16" s="12">
        <v>40738</v>
      </c>
      <c r="B16" s="11" t="s">
        <v>5</v>
      </c>
      <c r="C16" s="11">
        <v>13.8</v>
      </c>
      <c r="D16" s="11"/>
    </row>
    <row r="17" spans="1:5">
      <c r="A17" s="12">
        <v>40739</v>
      </c>
      <c r="B17" s="11" t="s">
        <v>6</v>
      </c>
      <c r="C17" s="11">
        <v>28.8</v>
      </c>
      <c r="D17" s="11"/>
    </row>
    <row r="18" spans="1:5">
      <c r="A18" s="12">
        <v>40740</v>
      </c>
      <c r="B18" s="11" t="s">
        <v>0</v>
      </c>
      <c r="C18" s="11">
        <v>9.6</v>
      </c>
      <c r="D18" s="11"/>
    </row>
    <row r="19" spans="1:5">
      <c r="A19" s="12">
        <v>40741</v>
      </c>
      <c r="B19" s="11" t="s">
        <v>1</v>
      </c>
      <c r="C19" s="11">
        <v>5.4</v>
      </c>
      <c r="D19" s="11"/>
    </row>
    <row r="20" spans="1:5">
      <c r="A20" s="12">
        <v>40742</v>
      </c>
      <c r="B20" s="11" t="s">
        <v>2</v>
      </c>
      <c r="C20" s="11">
        <v>6.3</v>
      </c>
      <c r="D20" s="11"/>
    </row>
    <row r="21" spans="1:5">
      <c r="A21" s="12">
        <v>40743</v>
      </c>
      <c r="B21" s="11" t="s">
        <v>3</v>
      </c>
      <c r="C21" s="11">
        <v>12.9</v>
      </c>
      <c r="D21" s="11"/>
    </row>
    <row r="22" spans="1:5">
      <c r="A22" s="12">
        <v>40744</v>
      </c>
      <c r="B22" s="11" t="s">
        <v>4</v>
      </c>
      <c r="C22" s="11">
        <v>12.9</v>
      </c>
      <c r="D22" s="11"/>
    </row>
    <row r="23" spans="1:5">
      <c r="A23" s="12">
        <v>40745</v>
      </c>
      <c r="B23" s="11" t="s">
        <v>5</v>
      </c>
      <c r="C23" s="11">
        <v>15.8</v>
      </c>
      <c r="D23" s="11"/>
    </row>
    <row r="24" spans="1:5">
      <c r="A24" s="12">
        <v>40746</v>
      </c>
      <c r="B24" s="11" t="s">
        <v>6</v>
      </c>
      <c r="C24" s="11">
        <v>10.8</v>
      </c>
      <c r="D24" s="11"/>
    </row>
    <row r="25" spans="1:5">
      <c r="A25" s="12">
        <v>40747</v>
      </c>
      <c r="B25" s="11" t="s">
        <v>0</v>
      </c>
      <c r="C25" s="11">
        <v>10.4</v>
      </c>
      <c r="D25" s="11"/>
    </row>
    <row r="26" spans="1:5">
      <c r="A26" s="12">
        <v>40748</v>
      </c>
      <c r="B26" s="11" t="s">
        <v>1</v>
      </c>
      <c r="C26" s="11">
        <v>15.4</v>
      </c>
      <c r="D26" s="11"/>
    </row>
    <row r="27" spans="1:5">
      <c r="A27" s="12">
        <v>40749</v>
      </c>
      <c r="B27" s="11" t="s">
        <v>2</v>
      </c>
      <c r="C27" s="11">
        <v>23.8</v>
      </c>
      <c r="D27" s="11"/>
    </row>
    <row r="28" spans="1:5">
      <c r="A28" s="12">
        <v>40750</v>
      </c>
      <c r="B28" s="11" t="s">
        <v>3</v>
      </c>
      <c r="C28" s="11">
        <v>17.5</v>
      </c>
      <c r="D28" s="11"/>
    </row>
    <row r="29" spans="1:5">
      <c r="A29" s="12">
        <v>40751</v>
      </c>
      <c r="B29" s="11" t="s">
        <v>4</v>
      </c>
      <c r="C29" s="11">
        <v>15.4</v>
      </c>
      <c r="D29" s="11"/>
    </row>
    <row r="30" spans="1:5">
      <c r="A30" s="12">
        <v>40752</v>
      </c>
      <c r="B30" s="11" t="s">
        <v>5</v>
      </c>
      <c r="C30" s="11">
        <v>18.3</v>
      </c>
      <c r="D30" s="11"/>
    </row>
    <row r="31" spans="1:5">
      <c r="A31" s="12">
        <v>40753</v>
      </c>
      <c r="B31" s="11" t="s">
        <v>6</v>
      </c>
      <c r="C31" s="11">
        <v>16.3</v>
      </c>
      <c r="D31" s="11"/>
    </row>
    <row r="32" spans="1:5">
      <c r="A32" s="12">
        <v>40754</v>
      </c>
      <c r="B32" s="11" t="s">
        <v>0</v>
      </c>
      <c r="C32" s="11">
        <v>11.7</v>
      </c>
      <c r="D32" s="11"/>
      <c r="E32" s="10" t="s">
        <v>11</v>
      </c>
    </row>
    <row r="33" spans="1:4">
      <c r="A33" s="12">
        <v>40755</v>
      </c>
      <c r="B33" s="11" t="s">
        <v>1</v>
      </c>
      <c r="C33" s="11">
        <v>23.3</v>
      </c>
      <c r="D33" s="11"/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21" sqref="B21:C21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40756</v>
      </c>
      <c r="B3" s="11" t="s">
        <v>2</v>
      </c>
      <c r="C3" s="11">
        <v>36.299999999999997</v>
      </c>
      <c r="D3" s="11"/>
      <c r="E3" s="11"/>
    </row>
    <row r="4" spans="1:5">
      <c r="A4" s="12">
        <v>40757</v>
      </c>
      <c r="B4" s="11" t="s">
        <v>3</v>
      </c>
      <c r="C4" s="11">
        <v>20.100000000000001</v>
      </c>
      <c r="E4" s="11"/>
    </row>
    <row r="5" spans="1:5">
      <c r="A5" s="12">
        <v>40758</v>
      </c>
      <c r="B5" s="11" t="s">
        <v>4</v>
      </c>
      <c r="C5" s="11">
        <v>21.6</v>
      </c>
      <c r="E5" s="11"/>
    </row>
    <row r="6" spans="1:5">
      <c r="A6" s="12">
        <v>40759</v>
      </c>
      <c r="B6" s="11" t="s">
        <v>5</v>
      </c>
      <c r="C6" s="11">
        <v>17.899999999999999</v>
      </c>
      <c r="E6" s="11"/>
    </row>
    <row r="7" spans="1:5">
      <c r="A7" s="12">
        <v>40760</v>
      </c>
      <c r="B7" s="11" t="s">
        <v>6</v>
      </c>
      <c r="C7" s="11">
        <v>12.4</v>
      </c>
      <c r="E7" s="11"/>
    </row>
    <row r="8" spans="1:5">
      <c r="A8" s="12">
        <v>40761</v>
      </c>
      <c r="B8" s="11" t="s">
        <v>0</v>
      </c>
      <c r="C8" s="11">
        <v>17.100000000000001</v>
      </c>
      <c r="D8" s="14"/>
    </row>
    <row r="9" spans="1:5">
      <c r="A9" s="12">
        <v>40762</v>
      </c>
      <c r="B9" s="11" t="s">
        <v>1</v>
      </c>
      <c r="C9" s="11">
        <v>17.100000000000001</v>
      </c>
      <c r="D9" s="11"/>
    </row>
    <row r="10" spans="1:5">
      <c r="A10" s="12">
        <v>40763</v>
      </c>
      <c r="B10" s="11" t="s">
        <v>2</v>
      </c>
      <c r="C10" s="11">
        <v>40.700000000000003</v>
      </c>
      <c r="D10" s="11"/>
    </row>
    <row r="11" spans="1:5">
      <c r="A11" s="12">
        <v>40764</v>
      </c>
      <c r="B11" s="11" t="s">
        <v>3</v>
      </c>
      <c r="C11" s="11">
        <v>12.1</v>
      </c>
      <c r="D11" s="11"/>
    </row>
    <row r="12" spans="1:5">
      <c r="A12" s="12">
        <v>40765</v>
      </c>
      <c r="B12" s="11" t="s">
        <v>4</v>
      </c>
      <c r="C12" s="11">
        <v>24.6</v>
      </c>
      <c r="D12" s="11"/>
    </row>
    <row r="13" spans="1:5">
      <c r="A13" s="12">
        <v>40766</v>
      </c>
      <c r="B13" s="11" t="s">
        <v>5</v>
      </c>
      <c r="C13" s="11">
        <v>15.4</v>
      </c>
      <c r="D13" s="11"/>
    </row>
    <row r="14" spans="1:5">
      <c r="A14" s="12">
        <v>40767</v>
      </c>
      <c r="B14" s="11" t="s">
        <v>6</v>
      </c>
      <c r="C14" s="11">
        <v>17.8</v>
      </c>
      <c r="D14" s="11"/>
    </row>
    <row r="15" spans="1:5">
      <c r="A15" s="12">
        <v>40768</v>
      </c>
      <c r="B15" s="11" t="s">
        <v>0</v>
      </c>
      <c r="C15" s="11">
        <v>7.5</v>
      </c>
      <c r="D15" s="11"/>
    </row>
    <row r="16" spans="1:5">
      <c r="A16" s="12">
        <v>40769</v>
      </c>
      <c r="B16" s="11" t="s">
        <v>1</v>
      </c>
      <c r="C16" s="11">
        <v>9.1999999999999993</v>
      </c>
      <c r="D16" s="11"/>
    </row>
    <row r="17" spans="1:5">
      <c r="A17" s="12">
        <v>40770</v>
      </c>
      <c r="B17" s="11" t="s">
        <v>2</v>
      </c>
      <c r="C17" s="11">
        <v>20.399999999999999</v>
      </c>
      <c r="D17" s="11"/>
    </row>
    <row r="18" spans="1:5">
      <c r="A18" s="12">
        <v>40771</v>
      </c>
      <c r="B18" s="11" t="s">
        <v>3</v>
      </c>
      <c r="C18" s="11">
        <v>19.600000000000001</v>
      </c>
      <c r="D18" s="11"/>
    </row>
    <row r="19" spans="1:5">
      <c r="A19" s="12">
        <v>40772</v>
      </c>
      <c r="B19" s="11" t="s">
        <v>4</v>
      </c>
      <c r="C19" s="11">
        <v>15.4</v>
      </c>
      <c r="D19" s="11"/>
    </row>
    <row r="20" spans="1:5">
      <c r="A20" s="12">
        <v>40773</v>
      </c>
      <c r="B20" s="11" t="s">
        <v>5</v>
      </c>
      <c r="C20" s="11">
        <v>17.100000000000001</v>
      </c>
      <c r="D20" s="11"/>
    </row>
    <row r="21" spans="1:5">
      <c r="A21" s="12">
        <v>40774</v>
      </c>
      <c r="B21" s="11" t="s">
        <v>6</v>
      </c>
      <c r="C21" s="11">
        <v>17.899999999999999</v>
      </c>
      <c r="D21" s="11"/>
    </row>
    <row r="22" spans="1:5">
      <c r="A22" s="12">
        <v>40775</v>
      </c>
      <c r="B22" s="11" t="s">
        <v>0</v>
      </c>
      <c r="C22" s="11">
        <v>15.2</v>
      </c>
      <c r="D22" s="11"/>
    </row>
    <row r="23" spans="1:5">
      <c r="A23" s="12">
        <v>40776</v>
      </c>
      <c r="B23" s="11" t="s">
        <v>1</v>
      </c>
      <c r="C23" s="11">
        <v>11.3</v>
      </c>
      <c r="D23" s="11"/>
    </row>
    <row r="24" spans="1:5">
      <c r="A24" s="12">
        <v>40777</v>
      </c>
      <c r="B24" s="11" t="s">
        <v>2</v>
      </c>
      <c r="C24" s="11">
        <v>19.5</v>
      </c>
      <c r="D24" s="11"/>
    </row>
    <row r="25" spans="1:5">
      <c r="A25" s="12">
        <v>40778</v>
      </c>
      <c r="B25" s="11" t="s">
        <v>3</v>
      </c>
      <c r="C25" s="11">
        <v>15.8</v>
      </c>
      <c r="D25" s="11"/>
    </row>
    <row r="26" spans="1:5">
      <c r="A26" s="12">
        <v>40779</v>
      </c>
      <c r="B26" s="11" t="s">
        <v>4</v>
      </c>
      <c r="C26" s="11">
        <v>27.5</v>
      </c>
      <c r="D26" s="11"/>
    </row>
    <row r="27" spans="1:5">
      <c r="A27" s="12">
        <v>40780</v>
      </c>
      <c r="B27" s="11" t="s">
        <v>5</v>
      </c>
      <c r="C27" s="11">
        <v>18.8</v>
      </c>
      <c r="D27" s="11"/>
    </row>
    <row r="28" spans="1:5">
      <c r="A28" s="12">
        <v>40781</v>
      </c>
      <c r="B28" s="11" t="s">
        <v>6</v>
      </c>
      <c r="C28" s="11">
        <v>13.3</v>
      </c>
      <c r="D28" s="11"/>
    </row>
    <row r="29" spans="1:5">
      <c r="A29" s="12">
        <v>40782</v>
      </c>
      <c r="B29" s="11" t="s">
        <v>0</v>
      </c>
      <c r="C29" s="11">
        <v>10.3</v>
      </c>
      <c r="D29" s="11"/>
    </row>
    <row r="30" spans="1:5">
      <c r="A30" s="12">
        <v>40783</v>
      </c>
      <c r="B30" s="11" t="s">
        <v>1</v>
      </c>
      <c r="C30" s="11">
        <v>8.3000000000000007</v>
      </c>
      <c r="D30" s="11"/>
    </row>
    <row r="31" spans="1:5">
      <c r="A31" s="12">
        <v>40784</v>
      </c>
      <c r="B31" s="11" t="s">
        <v>2</v>
      </c>
      <c r="C31" s="11">
        <v>8.8000000000000007</v>
      </c>
      <c r="D31" s="11"/>
    </row>
    <row r="32" spans="1:5">
      <c r="A32" s="12">
        <v>40785</v>
      </c>
      <c r="B32" s="11" t="s">
        <v>3</v>
      </c>
      <c r="C32" s="11">
        <v>10</v>
      </c>
      <c r="D32" s="11"/>
      <c r="E32" s="10" t="s">
        <v>11</v>
      </c>
    </row>
    <row r="33" spans="1:4">
      <c r="A33" s="12">
        <v>40786</v>
      </c>
      <c r="B33" s="11" t="s">
        <v>4</v>
      </c>
      <c r="C33" s="11">
        <v>25.8</v>
      </c>
      <c r="D33" s="11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D18" sqref="D18"/>
    </sheetView>
  </sheetViews>
  <sheetFormatPr defaultRowHeight="12.75"/>
  <cols>
    <col min="1" max="1" width="11.7109375" style="10" customWidth="1"/>
    <col min="2" max="16384" width="9.140625" style="10"/>
  </cols>
  <sheetData>
    <row r="1" spans="1:5">
      <c r="A1" s="16" t="s">
        <v>7</v>
      </c>
      <c r="B1" s="16" t="s">
        <v>8</v>
      </c>
      <c r="C1" s="15" t="s">
        <v>9</v>
      </c>
    </row>
    <row r="3" spans="1:5">
      <c r="A3" s="12">
        <v>40787</v>
      </c>
      <c r="B3" s="11" t="s">
        <v>5</v>
      </c>
      <c r="C3" s="11">
        <v>16.8</v>
      </c>
      <c r="D3" s="11"/>
      <c r="E3" s="11"/>
    </row>
    <row r="4" spans="1:5">
      <c r="A4" s="12">
        <v>40788</v>
      </c>
      <c r="B4" s="11" t="s">
        <v>6</v>
      </c>
      <c r="C4" s="11">
        <v>24.6</v>
      </c>
      <c r="E4" s="11"/>
    </row>
    <row r="5" spans="1:5">
      <c r="A5" s="12">
        <v>40789</v>
      </c>
      <c r="B5" s="11" t="s">
        <v>0</v>
      </c>
      <c r="C5" s="11">
        <v>17.7</v>
      </c>
      <c r="E5" s="11"/>
    </row>
    <row r="6" spans="1:5">
      <c r="A6" s="12">
        <v>40790</v>
      </c>
      <c r="B6" s="11" t="s">
        <v>1</v>
      </c>
      <c r="C6" s="11">
        <v>7.9</v>
      </c>
      <c r="E6" s="11"/>
    </row>
    <row r="7" spans="1:5">
      <c r="A7" s="12">
        <v>40791</v>
      </c>
      <c r="B7" s="11" t="s">
        <v>2</v>
      </c>
      <c r="C7" s="11">
        <v>13.3</v>
      </c>
      <c r="E7" s="11"/>
    </row>
    <row r="8" spans="1:5">
      <c r="A8" s="12">
        <v>40792</v>
      </c>
      <c r="B8" s="11" t="s">
        <v>3</v>
      </c>
      <c r="C8" s="11">
        <v>13.8</v>
      </c>
      <c r="D8" s="14"/>
    </row>
    <row r="9" spans="1:5">
      <c r="A9" s="12">
        <v>40793</v>
      </c>
      <c r="B9" s="11" t="s">
        <v>4</v>
      </c>
      <c r="C9" s="11">
        <v>10</v>
      </c>
      <c r="D9" s="11"/>
    </row>
    <row r="10" spans="1:5">
      <c r="A10" s="12">
        <v>40794</v>
      </c>
      <c r="B10" s="11" t="s">
        <v>5</v>
      </c>
      <c r="C10" s="11">
        <v>12.9</v>
      </c>
      <c r="D10" s="11"/>
    </row>
    <row r="11" spans="1:5">
      <c r="A11" s="12">
        <v>40795</v>
      </c>
      <c r="B11" s="11" t="s">
        <v>6</v>
      </c>
      <c r="C11" s="11">
        <v>15</v>
      </c>
      <c r="D11" s="11"/>
    </row>
    <row r="12" spans="1:5">
      <c r="A12" s="12">
        <v>40796</v>
      </c>
      <c r="B12" s="11" t="s">
        <v>0</v>
      </c>
      <c r="C12" s="11">
        <v>21.6</v>
      </c>
      <c r="D12" s="11"/>
    </row>
    <row r="13" spans="1:5">
      <c r="A13" s="12">
        <v>40797</v>
      </c>
      <c r="B13" s="11" t="s">
        <v>1</v>
      </c>
      <c r="C13" s="11">
        <v>12.4</v>
      </c>
      <c r="D13" s="11"/>
    </row>
    <row r="14" spans="1:5">
      <c r="A14" s="12">
        <v>40798</v>
      </c>
      <c r="B14" s="11" t="s">
        <v>2</v>
      </c>
      <c r="C14" s="11">
        <v>20.8</v>
      </c>
      <c r="D14" s="11"/>
    </row>
    <row r="15" spans="1:5">
      <c r="A15" s="12">
        <v>40799</v>
      </c>
      <c r="B15" s="11" t="s">
        <v>3</v>
      </c>
      <c r="C15" s="11">
        <v>17.100000000000001</v>
      </c>
      <c r="D15" s="11"/>
    </row>
    <row r="16" spans="1:5">
      <c r="A16" s="12">
        <v>40800</v>
      </c>
      <c r="B16" s="11" t="s">
        <v>4</v>
      </c>
      <c r="C16" s="11">
        <v>15.8</v>
      </c>
      <c r="D16" s="11"/>
    </row>
    <row r="17" spans="1:5">
      <c r="A17" s="12">
        <v>40801</v>
      </c>
      <c r="B17" s="11" t="s">
        <v>5</v>
      </c>
      <c r="C17" s="11">
        <v>29.2</v>
      </c>
      <c r="D17" s="11"/>
    </row>
    <row r="18" spans="1:5">
      <c r="A18" s="12">
        <v>40802</v>
      </c>
      <c r="B18" s="11" t="s">
        <v>6</v>
      </c>
      <c r="C18" s="11">
        <v>27.5</v>
      </c>
      <c r="D18" s="11"/>
    </row>
    <row r="19" spans="1:5">
      <c r="A19" s="12">
        <v>40803</v>
      </c>
      <c r="B19" s="11" t="s">
        <v>0</v>
      </c>
      <c r="C19" s="11">
        <v>11.7</v>
      </c>
      <c r="D19" s="11"/>
    </row>
    <row r="20" spans="1:5">
      <c r="A20" s="12">
        <v>40804</v>
      </c>
      <c r="B20" s="11" t="s">
        <v>1</v>
      </c>
      <c r="C20" s="11">
        <v>7.9</v>
      </c>
      <c r="D20" s="11"/>
    </row>
    <row r="21" spans="1:5">
      <c r="A21" s="12">
        <v>40805</v>
      </c>
      <c r="B21" s="11" t="s">
        <v>2</v>
      </c>
      <c r="C21" s="11">
        <v>12.1</v>
      </c>
      <c r="D21" s="11"/>
    </row>
    <row r="22" spans="1:5">
      <c r="A22" s="12">
        <v>40806</v>
      </c>
      <c r="B22" s="11" t="s">
        <v>3</v>
      </c>
      <c r="C22" s="11">
        <v>13.8</v>
      </c>
      <c r="D22" s="11"/>
    </row>
    <row r="23" spans="1:5">
      <c r="A23" s="12">
        <v>40807</v>
      </c>
      <c r="B23" s="11" t="s">
        <v>4</v>
      </c>
      <c r="C23" s="11">
        <v>17.8</v>
      </c>
      <c r="D23" s="11"/>
    </row>
    <row r="24" spans="1:5">
      <c r="A24" s="12">
        <v>40808</v>
      </c>
      <c r="B24" s="11" t="s">
        <v>5</v>
      </c>
      <c r="C24" s="11">
        <v>19.2</v>
      </c>
      <c r="D24" s="11"/>
    </row>
    <row r="25" spans="1:5">
      <c r="A25" s="12">
        <v>40809</v>
      </c>
      <c r="B25" s="11" t="s">
        <v>6</v>
      </c>
      <c r="C25" s="11">
        <v>45</v>
      </c>
      <c r="D25" s="11"/>
    </row>
    <row r="26" spans="1:5">
      <c r="A26" s="12">
        <v>40810</v>
      </c>
      <c r="B26" s="11" t="s">
        <v>0</v>
      </c>
      <c r="C26" s="11">
        <v>30.8</v>
      </c>
      <c r="D26" s="11"/>
    </row>
    <row r="27" spans="1:5">
      <c r="A27" s="12">
        <v>40811</v>
      </c>
      <c r="B27" s="11" t="s">
        <v>1</v>
      </c>
      <c r="C27" s="11">
        <v>12.5</v>
      </c>
      <c r="D27" s="11"/>
    </row>
    <row r="28" spans="1:5">
      <c r="A28" s="12">
        <v>40812</v>
      </c>
      <c r="B28" s="11" t="s">
        <v>2</v>
      </c>
      <c r="C28" s="11">
        <v>17.5</v>
      </c>
      <c r="D28" s="11"/>
    </row>
    <row r="29" spans="1:5">
      <c r="A29" s="12">
        <v>40813</v>
      </c>
      <c r="B29" s="11" t="s">
        <v>3</v>
      </c>
      <c r="C29" s="11">
        <v>35.4</v>
      </c>
      <c r="D29" s="11"/>
    </row>
    <row r="30" spans="1:5">
      <c r="A30" s="12">
        <v>40814</v>
      </c>
      <c r="B30" s="11" t="s">
        <v>4</v>
      </c>
      <c r="C30" s="11">
        <v>33.299999999999997</v>
      </c>
      <c r="D30" s="11"/>
    </row>
    <row r="31" spans="1:5">
      <c r="A31" s="12">
        <v>40815</v>
      </c>
      <c r="B31" s="11" t="s">
        <v>5</v>
      </c>
      <c r="C31" s="11">
        <v>42.9</v>
      </c>
      <c r="D31" s="11"/>
    </row>
    <row r="32" spans="1:5">
      <c r="A32" s="12">
        <v>40816</v>
      </c>
      <c r="B32" s="11" t="s">
        <v>6</v>
      </c>
      <c r="C32" s="11">
        <v>42.9</v>
      </c>
      <c r="D32" s="11"/>
      <c r="E32" s="10" t="s">
        <v>11</v>
      </c>
    </row>
    <row r="33" spans="1:4">
      <c r="A33" s="12"/>
      <c r="B33" s="11"/>
      <c r="C33" s="11"/>
      <c r="D33" s="11"/>
    </row>
  </sheetData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year overview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grees</cp:lastModifiedBy>
  <dcterms:created xsi:type="dcterms:W3CDTF">1996-10-14T23:33:28Z</dcterms:created>
  <dcterms:modified xsi:type="dcterms:W3CDTF">2014-07-08T13:16:52Z</dcterms:modified>
</cp:coreProperties>
</file>