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ACILITIES TEAM\Car Parking\Finance\"/>
    </mc:Choice>
  </mc:AlternateContent>
  <bookViews>
    <workbookView xWindow="0" yWindow="60" windowWidth="11355" windowHeight="4875"/>
  </bookViews>
  <sheets>
    <sheet name="Summary" sheetId="4" r:id="rId1"/>
  </sheets>
  <calcPr calcId="152511"/>
</workbook>
</file>

<file path=xl/calcChain.xml><?xml version="1.0" encoding="utf-8"?>
<calcChain xmlns="http://schemas.openxmlformats.org/spreadsheetml/2006/main">
  <c r="D49" i="4" l="1"/>
  <c r="E49" i="4"/>
  <c r="C49" i="4"/>
  <c r="E32" i="4" l="1"/>
  <c r="E38" i="4"/>
  <c r="E40" i="4" l="1"/>
  <c r="E51" i="4" s="1"/>
  <c r="E59" i="4" s="1"/>
  <c r="D38" i="4" l="1"/>
  <c r="C38" i="4"/>
  <c r="C32" i="4" l="1"/>
  <c r="D32" i="4"/>
  <c r="D40" i="4" l="1"/>
  <c r="C40" i="4"/>
  <c r="D51" i="4" l="1"/>
  <c r="D59" i="4" s="1"/>
  <c r="C51" i="4"/>
  <c r="C59" i="4" s="1"/>
  <c r="C61" i="4" s="1"/>
  <c r="D57" i="4" s="1"/>
  <c r="D61" i="4" l="1"/>
  <c r="E57" i="4" s="1"/>
  <c r="E61" i="4" s="1"/>
</calcChain>
</file>

<file path=xl/sharedStrings.xml><?xml version="1.0" encoding="utf-8"?>
<sst xmlns="http://schemas.openxmlformats.org/spreadsheetml/2006/main" count="55" uniqueCount="48">
  <si>
    <t>Detail Description</t>
  </si>
  <si>
    <t>Stationery</t>
  </si>
  <si>
    <t>Sweeping/Litter Picking</t>
  </si>
  <si>
    <t>Actual</t>
  </si>
  <si>
    <t>NET REVENUE EXPENDITURE</t>
  </si>
  <si>
    <t>BALANCE FROM PREVIOUS YEAR</t>
  </si>
  <si>
    <t>£</t>
  </si>
  <si>
    <t>IN YEAR BALANCE</t>
  </si>
  <si>
    <t>BALANCE C/FWD (SURPLUS)/DEFICIT</t>
  </si>
  <si>
    <t>Other Income</t>
  </si>
  <si>
    <t>TOTAL CAPITAL EXPENDITURE</t>
  </si>
  <si>
    <t>NET REVENUE &amp; CAPITAL EXPENDITURE</t>
  </si>
  <si>
    <t>2015/16</t>
  </si>
  <si>
    <t>Silver Street Car Park, Whitwick - Resurfacing</t>
  </si>
  <si>
    <t>EMPLOYEES</t>
  </si>
  <si>
    <t>PREMISES</t>
  </si>
  <si>
    <t>TRANSPORT</t>
  </si>
  <si>
    <t>SUPPLIES &amp; SERVICES</t>
  </si>
  <si>
    <t>2016/17</t>
  </si>
  <si>
    <t>New Car Park at Ashby (old Health Centre)</t>
  </si>
  <si>
    <t>EXPENDITURE</t>
  </si>
  <si>
    <t>SUPPORT SERVICES</t>
  </si>
  <si>
    <t>TOTAL EXPENDITURE</t>
  </si>
  <si>
    <t xml:space="preserve">INCOME   </t>
  </si>
  <si>
    <t>CAPITAL EXPENDITURE</t>
  </si>
  <si>
    <t>SUMMARY CAR PARK TRADING ACCOUNT</t>
  </si>
  <si>
    <t>Actual   2015/16</t>
  </si>
  <si>
    <t>Actual   2016/17</t>
  </si>
  <si>
    <t>Pay &amp; Display/Season Tickets</t>
  </si>
  <si>
    <t>NNDR</t>
  </si>
  <si>
    <t>Repairs &amp; Maintenance</t>
  </si>
  <si>
    <t>Utilities</t>
  </si>
  <si>
    <t>Private Owner Payments</t>
  </si>
  <si>
    <t>Other Premises Expenditure</t>
  </si>
  <si>
    <t>PCN Levy</t>
  </si>
  <si>
    <t>Other Supplies &amp; Services Expenditure</t>
  </si>
  <si>
    <t>Cash Collection</t>
  </si>
  <si>
    <t>Consultancy</t>
  </si>
  <si>
    <t>Management/Administration Staff costs</t>
  </si>
  <si>
    <t>Enforcement Staff costs</t>
  </si>
  <si>
    <t>Equipment</t>
  </si>
  <si>
    <t xml:space="preserve">PCN Fines </t>
  </si>
  <si>
    <t>2017/18</t>
  </si>
  <si>
    <t>Actual   2017/18</t>
  </si>
  <si>
    <t>New Pay &amp; Display machines</t>
  </si>
  <si>
    <t>NWLDC CAR PARK TRADING ACCOUNT</t>
  </si>
  <si>
    <t>Market Hall Car Park, Coalville - Resurfacing</t>
  </si>
  <si>
    <t>South Street Car Park, Ashby - Resurfacing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</si>
</sst>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b/>
      <u/>
      <sz val="14"/>
      <color rgb="FF08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quotePrefix="1"/>
    <xf numFmtId="164" fontId="0" fillId="0" borderId="0" xfId="0" applyNumberFormat="1"/>
    <xf numFmtId="4" fontId="0" fillId="0" borderId="2" xfId="0" applyNumberFormat="1" applyBorder="1"/>
    <xf numFmtId="4" fontId="0" fillId="0" borderId="5" xfId="0" applyNumberFormat="1" applyBorder="1"/>
    <xf numFmtId="4" fontId="0" fillId="0" borderId="0" xfId="0" applyNumberFormat="1"/>
    <xf numFmtId="0" fontId="0" fillId="0" borderId="0" xfId="0" applyBorder="1"/>
    <xf numFmtId="3" fontId="0" fillId="0" borderId="0" xfId="0" applyNumberFormat="1"/>
    <xf numFmtId="4" fontId="0" fillId="0" borderId="6" xfId="0" applyNumberFormat="1" applyBorder="1"/>
    <xf numFmtId="164" fontId="0" fillId="0" borderId="2" xfId="0" applyNumberFormat="1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4" fontId="0" fillId="0" borderId="2" xfId="0" applyNumberFormat="1" applyBorder="1" applyAlignment="1">
      <alignment horizontal="center"/>
    </xf>
    <xf numFmtId="0" fontId="0" fillId="0" borderId="9" xfId="0" applyBorder="1"/>
    <xf numFmtId="4" fontId="0" fillId="0" borderId="8" xfId="0" applyNumberFormat="1" applyBorder="1" applyAlignment="1">
      <alignment horizontal="center"/>
    </xf>
    <xf numFmtId="4" fontId="0" fillId="0" borderId="3" xfId="0" quotePrefix="1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5" fillId="0" borderId="5" xfId="0" applyFont="1" applyBorder="1"/>
    <xf numFmtId="4" fontId="0" fillId="0" borderId="5" xfId="0" applyNumberFormat="1" applyBorder="1" applyAlignment="1">
      <alignment horizontal="center"/>
    </xf>
    <xf numFmtId="0" fontId="0" fillId="0" borderId="5" xfId="0" applyFont="1" applyBorder="1"/>
    <xf numFmtId="0" fontId="0" fillId="0" borderId="5" xfId="0" quotePrefix="1" applyBorder="1"/>
    <xf numFmtId="164" fontId="2" fillId="0" borderId="1" xfId="0" applyNumberFormat="1" applyFont="1" applyBorder="1"/>
    <xf numFmtId="4" fontId="0" fillId="0" borderId="3" xfId="0" applyNumberFormat="1" applyBorder="1"/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4" fillId="0" borderId="5" xfId="0" applyFont="1" applyBorder="1"/>
    <xf numFmtId="0" fontId="0" fillId="0" borderId="5" xfId="0" applyFont="1" applyFill="1" applyBorder="1"/>
    <xf numFmtId="4" fontId="0" fillId="0" borderId="2" xfId="0" applyNumberFormat="1" applyFill="1" applyBorder="1" applyAlignment="1">
      <alignment horizontal="right"/>
    </xf>
    <xf numFmtId="0" fontId="2" fillId="0" borderId="5" xfId="0" applyFon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4" fontId="2" fillId="0" borderId="1" xfId="0" applyNumberFormat="1" applyFont="1" applyBorder="1"/>
    <xf numFmtId="4" fontId="2" fillId="0" borderId="7" xfId="0" applyNumberFormat="1" applyFon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4"/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4"/>
  <sheetViews>
    <sheetView tabSelected="1" workbookViewId="0"/>
  </sheetViews>
  <sheetFormatPr defaultRowHeight="15" x14ac:dyDescent="0.25"/>
  <cols>
    <col min="1" max="1" width="4.140625" customWidth="1"/>
    <col min="2" max="2" width="50.140625" customWidth="1"/>
    <col min="3" max="3" width="12.28515625" style="5" customWidth="1"/>
    <col min="4" max="5" width="12.28515625" customWidth="1"/>
    <col min="7" max="7" width="10.5703125" customWidth="1"/>
  </cols>
  <sheetData>
    <row r="2" spans="2:7" ht="18" x14ac:dyDescent="0.25">
      <c r="B2" s="38" t="s">
        <v>45</v>
      </c>
      <c r="C2" s="38"/>
      <c r="D2" s="38"/>
      <c r="E2" s="38"/>
    </row>
    <row r="4" spans="2:7" x14ac:dyDescent="0.25">
      <c r="B4" s="14"/>
      <c r="C4" s="15" t="s">
        <v>3</v>
      </c>
      <c r="D4" s="15" t="s">
        <v>3</v>
      </c>
      <c r="E4" s="15" t="s">
        <v>3</v>
      </c>
    </row>
    <row r="5" spans="2:7" x14ac:dyDescent="0.25">
      <c r="B5" s="12" t="s">
        <v>0</v>
      </c>
      <c r="C5" s="16" t="s">
        <v>12</v>
      </c>
      <c r="D5" s="16" t="s">
        <v>18</v>
      </c>
      <c r="E5" s="16" t="s">
        <v>42</v>
      </c>
    </row>
    <row r="6" spans="2:7" x14ac:dyDescent="0.25">
      <c r="B6" s="11"/>
      <c r="C6" s="17" t="s">
        <v>6</v>
      </c>
      <c r="D6" s="17" t="s">
        <v>6</v>
      </c>
      <c r="E6" s="17" t="s">
        <v>6</v>
      </c>
    </row>
    <row r="7" spans="2:7" x14ac:dyDescent="0.25">
      <c r="B7" s="18" t="s">
        <v>20</v>
      </c>
      <c r="C7" s="19"/>
      <c r="D7" s="19"/>
      <c r="E7" s="19"/>
    </row>
    <row r="8" spans="2:7" x14ac:dyDescent="0.25">
      <c r="B8" s="31" t="s">
        <v>14</v>
      </c>
      <c r="C8" s="30"/>
      <c r="D8" s="30"/>
      <c r="E8" s="30"/>
    </row>
    <row r="9" spans="2:7" x14ac:dyDescent="0.25">
      <c r="B9" s="29" t="s">
        <v>39</v>
      </c>
      <c r="C9" s="30">
        <v>80534.099999999991</v>
      </c>
      <c r="D9" s="30">
        <v>76708.039999999994</v>
      </c>
      <c r="E9" s="30">
        <v>89830.559999999983</v>
      </c>
    </row>
    <row r="10" spans="2:7" x14ac:dyDescent="0.25">
      <c r="B10" s="29" t="s">
        <v>38</v>
      </c>
      <c r="C10" s="30">
        <v>13954.95</v>
      </c>
      <c r="D10" s="30">
        <v>48314.33</v>
      </c>
      <c r="E10" s="30">
        <v>53678.600000000013</v>
      </c>
    </row>
    <row r="11" spans="2:7" x14ac:dyDescent="0.25">
      <c r="B11" s="29"/>
      <c r="C11" s="30"/>
      <c r="D11" s="30"/>
      <c r="E11" s="30"/>
    </row>
    <row r="12" spans="2:7" x14ac:dyDescent="0.25">
      <c r="B12" s="31" t="s">
        <v>15</v>
      </c>
      <c r="C12" s="30"/>
      <c r="D12" s="30"/>
      <c r="E12" s="30"/>
      <c r="F12" s="1"/>
      <c r="G12" s="5"/>
    </row>
    <row r="13" spans="2:7" x14ac:dyDescent="0.25">
      <c r="B13" s="29" t="s">
        <v>29</v>
      </c>
      <c r="C13" s="30">
        <v>77485.88</v>
      </c>
      <c r="D13" s="30">
        <v>82861.539999999994</v>
      </c>
      <c r="E13" s="30">
        <v>107213.81</v>
      </c>
      <c r="F13" s="1"/>
      <c r="G13" s="5"/>
    </row>
    <row r="14" spans="2:7" x14ac:dyDescent="0.25">
      <c r="B14" s="29" t="s">
        <v>30</v>
      </c>
      <c r="C14" s="30">
        <v>26375.81</v>
      </c>
      <c r="D14" s="30">
        <v>45325.4</v>
      </c>
      <c r="E14" s="30">
        <v>42720.01</v>
      </c>
      <c r="F14" s="1"/>
      <c r="G14" s="5"/>
    </row>
    <row r="15" spans="2:7" x14ac:dyDescent="0.25">
      <c r="B15" s="29" t="s">
        <v>31</v>
      </c>
      <c r="C15" s="30">
        <v>31646.720000000001</v>
      </c>
      <c r="D15" s="30">
        <v>35417.57</v>
      </c>
      <c r="E15" s="30">
        <v>23931.27</v>
      </c>
      <c r="F15" s="1"/>
      <c r="G15" s="5"/>
    </row>
    <row r="16" spans="2:7" x14ac:dyDescent="0.25">
      <c r="B16" s="29" t="s">
        <v>33</v>
      </c>
      <c r="C16" s="30">
        <v>660</v>
      </c>
      <c r="D16" s="30">
        <v>660</v>
      </c>
      <c r="E16" s="30">
        <v>660</v>
      </c>
      <c r="F16" s="1"/>
      <c r="G16" s="5"/>
    </row>
    <row r="17" spans="2:7" x14ac:dyDescent="0.25">
      <c r="B17" s="29"/>
      <c r="C17" s="30"/>
      <c r="D17" s="30"/>
      <c r="E17" s="30"/>
      <c r="F17" s="1"/>
      <c r="G17" s="5"/>
    </row>
    <row r="18" spans="2:7" x14ac:dyDescent="0.25">
      <c r="B18" s="31" t="s">
        <v>16</v>
      </c>
      <c r="C18" s="30">
        <v>7621.11</v>
      </c>
      <c r="D18" s="30">
        <v>12965.16</v>
      </c>
      <c r="E18" s="30">
        <v>13593.1</v>
      </c>
      <c r="F18" s="1"/>
      <c r="G18" s="5"/>
    </row>
    <row r="19" spans="2:7" x14ac:dyDescent="0.25">
      <c r="B19" s="29"/>
      <c r="C19" s="30"/>
      <c r="D19" s="30"/>
      <c r="E19" s="30"/>
      <c r="F19" s="1"/>
      <c r="G19" s="5"/>
    </row>
    <row r="20" spans="2:7" x14ac:dyDescent="0.25">
      <c r="B20" s="31" t="s">
        <v>17</v>
      </c>
      <c r="C20" s="30"/>
      <c r="D20" s="30"/>
      <c r="E20" s="30"/>
      <c r="F20" s="1"/>
      <c r="G20" s="5"/>
    </row>
    <row r="21" spans="2:7" x14ac:dyDescent="0.25">
      <c r="B21" s="29" t="s">
        <v>32</v>
      </c>
      <c r="C21" s="30">
        <v>51808.800000000003</v>
      </c>
      <c r="D21" s="30">
        <v>49909.75</v>
      </c>
      <c r="E21" s="30">
        <v>48000.44</v>
      </c>
      <c r="F21" s="1"/>
      <c r="G21" s="5"/>
    </row>
    <row r="22" spans="2:7" x14ac:dyDescent="0.25">
      <c r="B22" s="29" t="s">
        <v>2</v>
      </c>
      <c r="C22" s="30">
        <v>54422</v>
      </c>
      <c r="D22" s="30">
        <v>55510</v>
      </c>
      <c r="E22" s="30">
        <v>56621</v>
      </c>
      <c r="F22" s="1"/>
      <c r="G22" s="5"/>
    </row>
    <row r="23" spans="2:7" x14ac:dyDescent="0.25">
      <c r="B23" s="29" t="s">
        <v>34</v>
      </c>
      <c r="C23" s="30">
        <v>25667.64</v>
      </c>
      <c r="D23" s="30">
        <v>23200.799999999999</v>
      </c>
      <c r="E23" s="30">
        <v>19984</v>
      </c>
      <c r="F23" s="1"/>
      <c r="G23" s="5"/>
    </row>
    <row r="24" spans="2:7" x14ac:dyDescent="0.25">
      <c r="B24" s="29" t="s">
        <v>40</v>
      </c>
      <c r="C24" s="30">
        <v>5874.7800000000007</v>
      </c>
      <c r="D24" s="30">
        <v>5004.62</v>
      </c>
      <c r="E24" s="30">
        <v>16945.5</v>
      </c>
      <c r="F24" s="1"/>
      <c r="G24" s="5"/>
    </row>
    <row r="25" spans="2:7" x14ac:dyDescent="0.25">
      <c r="B25" s="29" t="s">
        <v>1</v>
      </c>
      <c r="C25" s="30">
        <v>4274.2</v>
      </c>
      <c r="D25" s="30">
        <v>1959.75</v>
      </c>
      <c r="E25" s="30">
        <v>2713</v>
      </c>
      <c r="F25" s="1"/>
      <c r="G25" s="5"/>
    </row>
    <row r="26" spans="2:7" x14ac:dyDescent="0.25">
      <c r="B26" s="29" t="s">
        <v>36</v>
      </c>
      <c r="C26" s="30">
        <v>7748.21</v>
      </c>
      <c r="D26" s="30">
        <v>8189</v>
      </c>
      <c r="E26" s="30">
        <v>9553.86</v>
      </c>
      <c r="F26" s="1"/>
      <c r="G26" s="5"/>
    </row>
    <row r="27" spans="2:7" x14ac:dyDescent="0.25">
      <c r="B27" s="29" t="s">
        <v>37</v>
      </c>
      <c r="C27" s="30">
        <v>0</v>
      </c>
      <c r="D27" s="30">
        <v>39796</v>
      </c>
      <c r="E27" s="30">
        <v>8560</v>
      </c>
      <c r="F27" s="1"/>
      <c r="G27" s="5"/>
    </row>
    <row r="28" spans="2:7" x14ac:dyDescent="0.25">
      <c r="B28" s="29" t="s">
        <v>35</v>
      </c>
      <c r="C28" s="30">
        <v>12354.069999999998</v>
      </c>
      <c r="D28" s="30">
        <v>16824.810000000001</v>
      </c>
      <c r="E28" s="30">
        <v>21792.44</v>
      </c>
      <c r="F28" s="1"/>
      <c r="G28" s="5"/>
    </row>
    <row r="29" spans="2:7" x14ac:dyDescent="0.25">
      <c r="B29" s="29"/>
      <c r="C29" s="30"/>
      <c r="D29" s="30"/>
      <c r="E29" s="30"/>
      <c r="F29" s="1"/>
      <c r="G29" s="5"/>
    </row>
    <row r="30" spans="2:7" x14ac:dyDescent="0.25">
      <c r="B30" s="31" t="s">
        <v>21</v>
      </c>
      <c r="C30" s="30">
        <v>145598.40999999997</v>
      </c>
      <c r="D30" s="30">
        <v>120243.12999999998</v>
      </c>
      <c r="E30" s="30">
        <v>144818.03999999998</v>
      </c>
      <c r="F30" s="1"/>
      <c r="G30" s="5"/>
    </row>
    <row r="31" spans="2:7" x14ac:dyDescent="0.25">
      <c r="B31" s="31"/>
      <c r="C31" s="30"/>
      <c r="D31" s="30"/>
      <c r="E31" s="30"/>
      <c r="F31" s="1"/>
      <c r="G31" s="5"/>
    </row>
    <row r="32" spans="2:7" x14ac:dyDescent="0.25">
      <c r="B32" s="29" t="s">
        <v>22</v>
      </c>
      <c r="C32" s="32">
        <f t="shared" ref="C32" si="0">SUM(C8:C30)</f>
        <v>546026.68000000005</v>
      </c>
      <c r="D32" s="32">
        <f t="shared" ref="D32:E32" si="1">SUM(D8:D30)</f>
        <v>622889.89999999991</v>
      </c>
      <c r="E32" s="32">
        <f t="shared" si="1"/>
        <v>660615.62999999989</v>
      </c>
      <c r="F32" s="1"/>
      <c r="G32" s="5"/>
    </row>
    <row r="33" spans="2:7" x14ac:dyDescent="0.25">
      <c r="B33" s="20"/>
      <c r="C33" s="4"/>
      <c r="D33" s="4"/>
      <c r="E33" s="4"/>
      <c r="F33" s="1"/>
      <c r="G33" s="5"/>
    </row>
    <row r="34" spans="2:7" x14ac:dyDescent="0.25">
      <c r="B34" s="11" t="s">
        <v>23</v>
      </c>
      <c r="C34" s="9"/>
      <c r="D34" s="9"/>
      <c r="E34" s="9"/>
      <c r="F34" s="1"/>
      <c r="G34" s="5"/>
    </row>
    <row r="35" spans="2:7" x14ac:dyDescent="0.25">
      <c r="B35" s="20" t="s">
        <v>28</v>
      </c>
      <c r="C35" s="9">
        <v>-499466.45999999996</v>
      </c>
      <c r="D35" s="9">
        <v>-472836.56</v>
      </c>
      <c r="E35" s="9">
        <v>-418973.66</v>
      </c>
      <c r="F35" s="1"/>
      <c r="G35" s="5"/>
    </row>
    <row r="36" spans="2:7" x14ac:dyDescent="0.25">
      <c r="B36" s="20" t="s">
        <v>41</v>
      </c>
      <c r="C36" s="9">
        <v>-73677</v>
      </c>
      <c r="D36" s="9">
        <v>-63566</v>
      </c>
      <c r="E36" s="9">
        <v>-58001</v>
      </c>
      <c r="F36" s="1"/>
      <c r="G36" s="5"/>
    </row>
    <row r="37" spans="2:7" x14ac:dyDescent="0.25">
      <c r="B37" s="21" t="s">
        <v>9</v>
      </c>
      <c r="C37" s="9">
        <v>-784.48</v>
      </c>
      <c r="D37" s="9">
        <v>-15673.72</v>
      </c>
      <c r="E37" s="9">
        <v>-1442.35</v>
      </c>
      <c r="F37" s="1"/>
      <c r="G37" s="2"/>
    </row>
    <row r="38" spans="2:7" x14ac:dyDescent="0.25">
      <c r="B38" s="21"/>
      <c r="C38" s="33">
        <f t="shared" ref="C38:D38" si="2">SUM(C35:C37)</f>
        <v>-573927.93999999994</v>
      </c>
      <c r="D38" s="33">
        <f t="shared" si="2"/>
        <v>-552076.28</v>
      </c>
      <c r="E38" s="33">
        <f t="shared" ref="E38" si="3">SUM(E35:E37)</f>
        <v>-478417.00999999995</v>
      </c>
      <c r="F38" s="1"/>
      <c r="G38" s="2"/>
    </row>
    <row r="39" spans="2:7" x14ac:dyDescent="0.25">
      <c r="B39" s="21"/>
      <c r="C39" s="3"/>
      <c r="D39" s="3"/>
      <c r="E39" s="3"/>
      <c r="F39" s="1"/>
      <c r="G39" s="2"/>
    </row>
    <row r="40" spans="2:7" x14ac:dyDescent="0.25">
      <c r="B40" s="11" t="s">
        <v>4</v>
      </c>
      <c r="C40" s="22">
        <f t="shared" ref="C40:D40" si="4">+C38+C32</f>
        <v>-27901.259999999893</v>
      </c>
      <c r="D40" s="22">
        <f t="shared" si="4"/>
        <v>70813.619999999879</v>
      </c>
      <c r="E40" s="22">
        <f t="shared" ref="E40" si="5">+E38+E32</f>
        <v>182198.61999999994</v>
      </c>
      <c r="G40" s="2"/>
    </row>
    <row r="41" spans="2:7" x14ac:dyDescent="0.25">
      <c r="B41" s="12"/>
      <c r="C41" s="23"/>
      <c r="D41" s="23"/>
      <c r="E41" s="23"/>
      <c r="G41" s="2"/>
    </row>
    <row r="42" spans="2:7" x14ac:dyDescent="0.25">
      <c r="B42" s="10"/>
      <c r="C42" s="4"/>
      <c r="D42" s="4"/>
      <c r="E42" s="4"/>
      <c r="G42" s="2"/>
    </row>
    <row r="43" spans="2:7" x14ac:dyDescent="0.25">
      <c r="B43" s="28" t="s">
        <v>24</v>
      </c>
      <c r="C43" s="3"/>
      <c r="D43" s="3"/>
      <c r="E43" s="3"/>
      <c r="G43" s="7"/>
    </row>
    <row r="44" spans="2:7" x14ac:dyDescent="0.25">
      <c r="B44" s="20" t="s">
        <v>46</v>
      </c>
      <c r="C44" s="3">
        <v>1584.75</v>
      </c>
      <c r="D44" s="3">
        <v>0</v>
      </c>
      <c r="E44" s="3">
        <v>0</v>
      </c>
      <c r="G44" s="7"/>
    </row>
    <row r="45" spans="2:7" x14ac:dyDescent="0.25">
      <c r="B45" s="20" t="s">
        <v>47</v>
      </c>
      <c r="C45" s="3">
        <v>29767.26</v>
      </c>
      <c r="D45" s="3">
        <v>761.88</v>
      </c>
      <c r="E45" s="3">
        <v>0</v>
      </c>
      <c r="G45" s="7"/>
    </row>
    <row r="46" spans="2:7" x14ac:dyDescent="0.25">
      <c r="B46" s="20" t="s">
        <v>13</v>
      </c>
      <c r="C46" s="3">
        <v>5324.57</v>
      </c>
      <c r="D46" s="3">
        <v>34620.839999999997</v>
      </c>
      <c r="E46" s="3">
        <v>879.87</v>
      </c>
      <c r="G46" s="7"/>
    </row>
    <row r="47" spans="2:7" x14ac:dyDescent="0.25">
      <c r="B47" s="20" t="s">
        <v>19</v>
      </c>
      <c r="C47" s="3">
        <v>0</v>
      </c>
      <c r="D47" s="3">
        <v>257866.85</v>
      </c>
      <c r="E47" s="3">
        <v>179598.2</v>
      </c>
      <c r="G47" s="7"/>
    </row>
    <row r="48" spans="2:7" x14ac:dyDescent="0.25">
      <c r="B48" s="20" t="s">
        <v>44</v>
      </c>
      <c r="C48" s="3">
        <v>0</v>
      </c>
      <c r="D48" s="3">
        <v>0</v>
      </c>
      <c r="E48" s="3">
        <v>114490</v>
      </c>
      <c r="G48" s="7"/>
    </row>
    <row r="49" spans="2:7" x14ac:dyDescent="0.25">
      <c r="B49" s="11" t="s">
        <v>10</v>
      </c>
      <c r="C49" s="34">
        <f>SUM(C44:C48)</f>
        <v>36676.58</v>
      </c>
      <c r="D49" s="34">
        <f>SUM(D44:D48)</f>
        <v>293249.57</v>
      </c>
      <c r="E49" s="34">
        <f>SUM(E44:E48)</f>
        <v>294968.07</v>
      </c>
      <c r="G49" s="7"/>
    </row>
    <row r="50" spans="2:7" x14ac:dyDescent="0.25">
      <c r="B50" s="10"/>
      <c r="C50" s="4"/>
      <c r="D50" s="4"/>
      <c r="E50" s="4"/>
      <c r="G50" s="7"/>
    </row>
    <row r="51" spans="2:7" ht="15.75" thickBot="1" x14ac:dyDescent="0.3">
      <c r="B51" s="24" t="s">
        <v>11</v>
      </c>
      <c r="C51" s="35">
        <f>+C49+C40</f>
        <v>8775.3200000001088</v>
      </c>
      <c r="D51" s="35">
        <f>+D49+D40</f>
        <v>364063.18999999989</v>
      </c>
      <c r="E51" s="35">
        <f>+E49+E40</f>
        <v>477166.68999999994</v>
      </c>
      <c r="G51" s="7"/>
    </row>
    <row r="52" spans="2:7" ht="15.75" thickTop="1" x14ac:dyDescent="0.25">
      <c r="B52" s="12"/>
      <c r="C52" s="8"/>
      <c r="D52" s="8"/>
      <c r="E52" s="8"/>
      <c r="G52" s="7"/>
    </row>
    <row r="53" spans="2:7" x14ac:dyDescent="0.25">
      <c r="B53" s="6"/>
      <c r="D53" s="5"/>
      <c r="E53" s="5"/>
      <c r="G53" s="7"/>
    </row>
    <row r="54" spans="2:7" x14ac:dyDescent="0.25">
      <c r="D54" s="5"/>
      <c r="E54" s="5"/>
    </row>
    <row r="55" spans="2:7" ht="30" x14ac:dyDescent="0.25">
      <c r="B55" s="25" t="s">
        <v>25</v>
      </c>
      <c r="C55" s="26" t="s">
        <v>26</v>
      </c>
      <c r="D55" s="26" t="s">
        <v>27</v>
      </c>
      <c r="E55" s="26" t="s">
        <v>43</v>
      </c>
    </row>
    <row r="56" spans="2:7" x14ac:dyDescent="0.25">
      <c r="B56" s="14"/>
      <c r="C56" s="13" t="s">
        <v>6</v>
      </c>
      <c r="D56" s="13" t="s">
        <v>6</v>
      </c>
      <c r="E56" s="13" t="s">
        <v>6</v>
      </c>
    </row>
    <row r="57" spans="2:7" x14ac:dyDescent="0.25">
      <c r="B57" s="27" t="s">
        <v>5</v>
      </c>
      <c r="C57" s="36">
        <v>25974.99</v>
      </c>
      <c r="D57" s="36">
        <f>+C61</f>
        <v>34750.310000000114</v>
      </c>
      <c r="E57" s="36">
        <f>+D61</f>
        <v>398813.5</v>
      </c>
    </row>
    <row r="58" spans="2:7" x14ac:dyDescent="0.25">
      <c r="B58" s="27"/>
      <c r="C58" s="36"/>
      <c r="D58" s="36"/>
      <c r="E58" s="36"/>
    </row>
    <row r="59" spans="2:7" x14ac:dyDescent="0.25">
      <c r="B59" s="27" t="s">
        <v>7</v>
      </c>
      <c r="C59" s="36">
        <f t="shared" ref="C59" si="6">+C51</f>
        <v>8775.3200000001088</v>
      </c>
      <c r="D59" s="36">
        <f t="shared" ref="D59:E59" si="7">+D51</f>
        <v>364063.18999999989</v>
      </c>
      <c r="E59" s="36">
        <f t="shared" si="7"/>
        <v>477166.68999999994</v>
      </c>
    </row>
    <row r="60" spans="2:7" x14ac:dyDescent="0.25">
      <c r="B60" s="27"/>
      <c r="C60" s="36"/>
      <c r="D60" s="36"/>
      <c r="E60" s="36"/>
    </row>
    <row r="61" spans="2:7" ht="15.75" thickBot="1" x14ac:dyDescent="0.3">
      <c r="B61" s="24" t="s">
        <v>8</v>
      </c>
      <c r="C61" s="35">
        <f t="shared" ref="C61" si="8">SUM(C57:C60)</f>
        <v>34750.310000000114</v>
      </c>
      <c r="D61" s="35">
        <f t="shared" ref="D61:E61" si="9">SUM(D57:D60)</f>
        <v>398813.5</v>
      </c>
      <c r="E61" s="35">
        <f t="shared" si="9"/>
        <v>875980.19</v>
      </c>
    </row>
    <row r="62" spans="2:7" ht="15.75" thickTop="1" x14ac:dyDescent="0.25">
      <c r="B62" s="12"/>
      <c r="C62" s="37"/>
      <c r="D62" s="37"/>
      <c r="E62" s="37"/>
    </row>
    <row r="63" spans="2:7" x14ac:dyDescent="0.25">
      <c r="B63" s="6"/>
    </row>
    <row r="64" spans="2:7" x14ac:dyDescent="0.25">
      <c r="C64"/>
    </row>
  </sheetData>
  <mergeCells count="1">
    <mergeCell ref="B2:E2"/>
  </mergeCells>
  <pageMargins left="0" right="0" top="0.19685039370078741" bottom="0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SIMPSON</dc:creator>
  <cp:lastModifiedBy>lrush</cp:lastModifiedBy>
  <cp:lastPrinted>2018-08-21T09:59:33Z</cp:lastPrinted>
  <dcterms:created xsi:type="dcterms:W3CDTF">2013-10-09T14:21:19Z</dcterms:created>
  <dcterms:modified xsi:type="dcterms:W3CDTF">2018-08-21T10:40:20Z</dcterms:modified>
</cp:coreProperties>
</file>