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8040" activeTab="0"/>
  </bookViews>
  <sheets>
    <sheet name="Schedule - Included Sites" sheetId="1" r:id="rId1"/>
    <sheet name="Schedule - Excluded Sites" sheetId="2" r:id="rId2"/>
    <sheet name="Schedule - All Sites" sheetId="3" r:id="rId3"/>
  </sheets>
  <definedNames/>
  <calcPr fullCalcOnLoad="1"/>
</workbook>
</file>

<file path=xl/sharedStrings.xml><?xml version="1.0" encoding="utf-8"?>
<sst xmlns="http://schemas.openxmlformats.org/spreadsheetml/2006/main" count="1122" uniqueCount="538">
  <si>
    <t>Code</t>
  </si>
  <si>
    <t>Address</t>
  </si>
  <si>
    <t>Hectares</t>
  </si>
  <si>
    <t>Reason for Deletion</t>
  </si>
  <si>
    <t>ASHBY DE LA ZOUCH</t>
  </si>
  <si>
    <t>A1</t>
  </si>
  <si>
    <t>Leicester Road, Ashby</t>
  </si>
  <si>
    <t>14.33</t>
  </si>
  <si>
    <t>A2</t>
  </si>
  <si>
    <t>5 Kilwardby Street, Ashby</t>
  </si>
  <si>
    <t>Site has PP for housing</t>
  </si>
  <si>
    <t>A3</t>
  </si>
  <si>
    <t>Holywell Spring Farm, Ashby</t>
  </si>
  <si>
    <t>19.86</t>
  </si>
  <si>
    <t>A4</t>
  </si>
  <si>
    <t>North of A511, Ashby</t>
  </si>
  <si>
    <t>2.74</t>
  </si>
  <si>
    <t>A5</t>
  </si>
  <si>
    <t>Money Hill, Ashby</t>
  </si>
  <si>
    <t>128.56</t>
  </si>
  <si>
    <t>A6</t>
  </si>
  <si>
    <t>Land at Money Hill, Ashby</t>
  </si>
  <si>
    <t>2.07</t>
  </si>
  <si>
    <t>A7</t>
  </si>
  <si>
    <t>Packington Nook, Ashby</t>
  </si>
  <si>
    <t>63.35</t>
  </si>
  <si>
    <t>A8</t>
  </si>
  <si>
    <t>Millhouse Farm, Lower Packington Road, Ashby</t>
  </si>
  <si>
    <t>0.86</t>
  </si>
  <si>
    <t>A9</t>
  </si>
  <si>
    <t>Moira Road, Ashby</t>
  </si>
  <si>
    <t>2.56</t>
  </si>
  <si>
    <t>A10</t>
  </si>
  <si>
    <t>Prior Park Road, Ashby</t>
  </si>
  <si>
    <t>0.65</t>
  </si>
  <si>
    <t>A11</t>
  </si>
  <si>
    <t>Soap Factory, Smisby Road, Ashby</t>
  </si>
  <si>
    <t>1.53</t>
  </si>
  <si>
    <t>A12</t>
  </si>
  <si>
    <t>Bed Centre, Derby Road, Ashby</t>
  </si>
  <si>
    <t>A13</t>
  </si>
  <si>
    <t>Biscuit Factory, The Callis, Ashby</t>
  </si>
  <si>
    <t>APPLEBY MAGNA</t>
  </si>
  <si>
    <t>Ap1</t>
  </si>
  <si>
    <t>West of Measham Road, Appleby Magna</t>
  </si>
  <si>
    <t>4.52</t>
  </si>
  <si>
    <t>Ap2</t>
  </si>
  <si>
    <t>Measham Road, Appleby Magna</t>
  </si>
  <si>
    <t>0.41</t>
  </si>
  <si>
    <t>Ap3</t>
  </si>
  <si>
    <t>Church Street, Appleby Magna</t>
  </si>
  <si>
    <t>4.20</t>
  </si>
  <si>
    <t>Ap4</t>
  </si>
  <si>
    <t>Top Street, Appleby Magna</t>
  </si>
  <si>
    <t>0.98</t>
  </si>
  <si>
    <t>ALBERT VILLAGE</t>
  </si>
  <si>
    <t>AV1</t>
  </si>
  <si>
    <t>Main Street / Occupation Road, Albert Village</t>
  </si>
  <si>
    <t>14.84</t>
  </si>
  <si>
    <t>BARDON</t>
  </si>
  <si>
    <t>B1</t>
  </si>
  <si>
    <t>Beveridge Lane, Bardon</t>
  </si>
  <si>
    <t>6.14</t>
  </si>
  <si>
    <t>BREEDON ON THE HILL</t>
  </si>
  <si>
    <t>Br1</t>
  </si>
  <si>
    <t>Main Street, Breedon on the Hill</t>
  </si>
  <si>
    <t>0.49</t>
  </si>
  <si>
    <t>Br2</t>
  </si>
  <si>
    <t>Brookside Paddock, Breedon on the Hill</t>
  </si>
  <si>
    <t>0.92</t>
  </si>
  <si>
    <t>BLACKFORDBY</t>
  </si>
  <si>
    <t>By1</t>
  </si>
  <si>
    <t>Land at 1 Main Street, Blackfordby</t>
  </si>
  <si>
    <t>0.19</t>
  </si>
  <si>
    <t>Site too small to accommodate 10+ dwellings</t>
  </si>
  <si>
    <t>CASTLE DONINGTON</t>
  </si>
  <si>
    <t>CD1</t>
  </si>
  <si>
    <t>Towles Pasture, Castle Donington</t>
  </si>
  <si>
    <t>0.53</t>
  </si>
  <si>
    <t>CD2</t>
  </si>
  <si>
    <t>Donington Mill, Station Road, Castle Donington</t>
  </si>
  <si>
    <t>0.31</t>
  </si>
  <si>
    <t>CD3</t>
  </si>
  <si>
    <t>Upton Close, Castle Donington</t>
  </si>
  <si>
    <t>3.52</t>
  </si>
  <si>
    <t>CD4</t>
  </si>
  <si>
    <t>Park Lane, Castle Donington</t>
  </si>
  <si>
    <t>75.81</t>
  </si>
  <si>
    <t>COALVILLE URBAN AREA</t>
  </si>
  <si>
    <t>C1</t>
  </si>
  <si>
    <t>Land at St. Mary's Avenue, Donington le Heath</t>
  </si>
  <si>
    <t>0.30</t>
  </si>
  <si>
    <t>C2</t>
  </si>
  <si>
    <t>103 - 107 Central Road, Hugglescote</t>
  </si>
  <si>
    <t>C3</t>
  </si>
  <si>
    <t>The Old Foundry, Bridge Road, Coalville</t>
  </si>
  <si>
    <t>C4</t>
  </si>
  <si>
    <t>Eveden Factory, North Street, Whitwick, Coalville</t>
  </si>
  <si>
    <t>C5</t>
  </si>
  <si>
    <t>Land at Minnesota's, Broom Leys Road, Coalville</t>
  </si>
  <si>
    <t>0.28</t>
  </si>
  <si>
    <t>C6</t>
  </si>
  <si>
    <t>Land at 192 - 222 Ashby Road, Coalville</t>
  </si>
  <si>
    <t>C7</t>
  </si>
  <si>
    <t>138 - 148 Ashby Road, Coalville</t>
  </si>
  <si>
    <t>C8</t>
  </si>
  <si>
    <t>Part of Snibston Discovery Park, Coalville</t>
  </si>
  <si>
    <t>C9</t>
  </si>
  <si>
    <t>Council Depot, Highfield Street, Coalville</t>
  </si>
  <si>
    <t>C10</t>
  </si>
  <si>
    <t>Adjoining Stephenson College, Coalville</t>
  </si>
  <si>
    <t>Promoted for employment land</t>
  </si>
  <si>
    <t>C11</t>
  </si>
  <si>
    <t>Enterprise House, Ashby Road, Coalville</t>
  </si>
  <si>
    <t>0.57</t>
  </si>
  <si>
    <t>C12</t>
  </si>
  <si>
    <t>Land adj. Enterprise House, Ashby Road, Coalville</t>
  </si>
  <si>
    <t>C13</t>
  </si>
  <si>
    <t>Land at Snibston Discovery Park, Coalville</t>
  </si>
  <si>
    <t>C14</t>
  </si>
  <si>
    <t>46 and land to the rear of London Road, Coalville</t>
  </si>
  <si>
    <t>C15</t>
  </si>
  <si>
    <t>Land at Cropston Drive, Coalville</t>
  </si>
  <si>
    <t>0.34</t>
  </si>
  <si>
    <t>C16</t>
  </si>
  <si>
    <t>Glebe Street, Thringstone</t>
  </si>
  <si>
    <t>1.37</t>
  </si>
  <si>
    <t>C17</t>
  </si>
  <si>
    <t>Western Green Wedge [part], Coalville</t>
  </si>
  <si>
    <t>36.65</t>
  </si>
  <si>
    <t>C18</t>
  </si>
  <si>
    <t>Thornborough Road Allotments, Whitwick</t>
  </si>
  <si>
    <t>18.60</t>
  </si>
  <si>
    <t>C19</t>
  </si>
  <si>
    <t>Stephenson Green, Coalville</t>
  </si>
  <si>
    <t>9.56</t>
  </si>
  <si>
    <t>C20</t>
  </si>
  <si>
    <t>Meadow Lane, Coalville</t>
  </si>
  <si>
    <t>0.72</t>
  </si>
  <si>
    <t>C21</t>
  </si>
  <si>
    <t>Bardon Road, Coalville (north)</t>
  </si>
  <si>
    <t>1.04</t>
  </si>
  <si>
    <t>C22</t>
  </si>
  <si>
    <t>Bardon Road, Coalville (south)</t>
  </si>
  <si>
    <t>9.30</t>
  </si>
  <si>
    <t>C23</t>
  </si>
  <si>
    <t>Bardon Grange, Coalville</t>
  </si>
  <si>
    <t>225.94</t>
  </si>
  <si>
    <t>C24</t>
  </si>
  <si>
    <t>The Farm, Manor Road, Donington le Heath</t>
  </si>
  <si>
    <t>0.79</t>
  </si>
  <si>
    <t>C25</t>
  </si>
  <si>
    <t>Farm Lane / Towns End Lane, Donington le Heath</t>
  </si>
  <si>
    <t>C26</t>
  </si>
  <si>
    <t>Berry Hill Lane, Donington le Heath (west)</t>
  </si>
  <si>
    <t>5.58</t>
  </si>
  <si>
    <t>C27</t>
  </si>
  <si>
    <t>Berry Hill Lane, Donington le Heath (east)</t>
  </si>
  <si>
    <t>8.87</t>
  </si>
  <si>
    <t>C28</t>
  </si>
  <si>
    <t>Land at Wolsey Road, Coalville</t>
  </si>
  <si>
    <t>2.06</t>
  </si>
  <si>
    <t>C29</t>
  </si>
  <si>
    <t>Owen Street Allotments, Coalville</t>
  </si>
  <si>
    <t>5.79</t>
  </si>
  <si>
    <t>C30</t>
  </si>
  <si>
    <t>South of Ravenstone Road, Coalville</t>
  </si>
  <si>
    <t>27.58</t>
  </si>
  <si>
    <t>C31</t>
  </si>
  <si>
    <t>Ravenstone Road, Coalville</t>
  </si>
  <si>
    <t>7.10</t>
  </si>
  <si>
    <t>C32</t>
  </si>
  <si>
    <t>Land at 28 London Road, Coalville</t>
  </si>
  <si>
    <t>0.32</t>
  </si>
  <si>
    <t>C33</t>
  </si>
  <si>
    <t>Greenhill Farm, Coalville</t>
  </si>
  <si>
    <t>7.25</t>
  </si>
  <si>
    <t>C34</t>
  </si>
  <si>
    <t>York Place, Coalville</t>
  </si>
  <si>
    <t>6.21</t>
  </si>
  <si>
    <t>C35</t>
  </si>
  <si>
    <t>Owen Street Industrial Estate, Coalville</t>
  </si>
  <si>
    <t>4.06</t>
  </si>
  <si>
    <t>C36</t>
  </si>
  <si>
    <t>Market Street / Baker Street, Coalville</t>
  </si>
  <si>
    <t>3.54</t>
  </si>
  <si>
    <t>C37</t>
  </si>
  <si>
    <t>Scotlands Industrial Estate, Coalville</t>
  </si>
  <si>
    <t>2.00</t>
  </si>
  <si>
    <t>C38</t>
  </si>
  <si>
    <t>Church Lane Industrial Estate, Whitwick</t>
  </si>
  <si>
    <t>C39</t>
  </si>
  <si>
    <t>Cropston Drive, Coalville</t>
  </si>
  <si>
    <t>2.81</t>
  </si>
  <si>
    <t>C40</t>
  </si>
  <si>
    <t>Standard Hill, Coalville</t>
  </si>
  <si>
    <t>19.20</t>
  </si>
  <si>
    <t>Cn1</t>
  </si>
  <si>
    <t>Nottingham Road, Peggs Green</t>
  </si>
  <si>
    <t>0.64</t>
  </si>
  <si>
    <t>Cn2</t>
  </si>
  <si>
    <t>Land at 68 Loughborough Road, Peggs Green</t>
  </si>
  <si>
    <t>0.22</t>
  </si>
  <si>
    <t>Cn3</t>
  </si>
  <si>
    <t>Loughborough Road, Peggs Green</t>
  </si>
  <si>
    <t>0.36</t>
  </si>
  <si>
    <t>Cn4</t>
  </si>
  <si>
    <t>Land at 87 Loughborough Road, Coleorton</t>
  </si>
  <si>
    <t>1.61</t>
  </si>
  <si>
    <t>Cn5</t>
  </si>
  <si>
    <t>Bakewells Lane, Coleorton</t>
  </si>
  <si>
    <t>DONISTHORPE</t>
  </si>
  <si>
    <t>D1</t>
  </si>
  <si>
    <t>Moira Road, Donisthorpe</t>
  </si>
  <si>
    <t>0.24</t>
  </si>
  <si>
    <t>D2</t>
  </si>
  <si>
    <t>Chapel Street, Donisthorpe</t>
  </si>
  <si>
    <t>1.91</t>
  </si>
  <si>
    <t>D3</t>
  </si>
  <si>
    <t>Hill Street, Donisthorpe</t>
  </si>
  <si>
    <t>0.23</t>
  </si>
  <si>
    <t>D4</t>
  </si>
  <si>
    <t>Donisthorpe Lane, Moira</t>
  </si>
  <si>
    <t>0.74</t>
  </si>
  <si>
    <t>D5</t>
  </si>
  <si>
    <t>Acresford Road, Donisthorpe</t>
  </si>
  <si>
    <t>1.59</t>
  </si>
  <si>
    <t>D6</t>
  </si>
  <si>
    <t>Measham Road, Donisthorpe</t>
  </si>
  <si>
    <t>1.08</t>
  </si>
  <si>
    <t>ELLISTOWN</t>
  </si>
  <si>
    <t>E1</t>
  </si>
  <si>
    <t>Whitehill Road, Ellistown</t>
  </si>
  <si>
    <t>0.45</t>
  </si>
  <si>
    <t>E2</t>
  </si>
  <si>
    <t>Francis Way / David Lees Close, Ellistown</t>
  </si>
  <si>
    <t>2.13</t>
  </si>
  <si>
    <t>North of 2 Nottingham Road, Griffydam</t>
  </si>
  <si>
    <t>South of 2 Nottingham Road, Griffydam</t>
  </si>
  <si>
    <t>HEATHER</t>
  </si>
  <si>
    <t>H1</t>
  </si>
  <si>
    <t>Newton Road, Heather</t>
  </si>
  <si>
    <t>3.41</t>
  </si>
  <si>
    <t>H2</t>
  </si>
  <si>
    <t>Swepstone Road, Heather</t>
  </si>
  <si>
    <t>5.18</t>
  </si>
  <si>
    <t>H3</t>
  </si>
  <si>
    <t>Adjacent Sparkenhoe Estate, Heather</t>
  </si>
  <si>
    <t>6.99</t>
  </si>
  <si>
    <t>IBSTOCK</t>
  </si>
  <si>
    <t>Ib1</t>
  </si>
  <si>
    <t>Land off High Street, Ibstock</t>
  </si>
  <si>
    <t>0.99</t>
  </si>
  <si>
    <t>Ib2</t>
  </si>
  <si>
    <t>Poplar Farm, High Street, Ibstock</t>
  </si>
  <si>
    <t>0.26</t>
  </si>
  <si>
    <t>Ib3</t>
  </si>
  <si>
    <t>North of Highfield House, Ibstock</t>
  </si>
  <si>
    <t>Ib4</t>
  </si>
  <si>
    <t>South of Highfield House, Ibstock</t>
  </si>
  <si>
    <t>Ib5</t>
  </si>
  <si>
    <t>Land at 2 - 4 Ravenstone Road, Ibstock</t>
  </si>
  <si>
    <t>Ib6</t>
  </si>
  <si>
    <t>Ravenstone Road, Ibstock</t>
  </si>
  <si>
    <t>2.78</t>
  </si>
  <si>
    <t>Ib7</t>
  </si>
  <si>
    <t>Ravenstone Road / Melbourne Road, Ibstock</t>
  </si>
  <si>
    <t>7.41</t>
  </si>
  <si>
    <t>Ib8</t>
  </si>
  <si>
    <t>Leicester Road, Ibstock</t>
  </si>
  <si>
    <t>Ib9</t>
  </si>
  <si>
    <t>Land at 235A Leicester Road, Ibstock</t>
  </si>
  <si>
    <t>Ib10</t>
  </si>
  <si>
    <t>Rear of Leicester Road, Ibstock</t>
  </si>
  <si>
    <t>8.30</t>
  </si>
  <si>
    <t>Ib11</t>
  </si>
  <si>
    <t>Pretoria Road, Ibstock</t>
  </si>
  <si>
    <t>Ib12</t>
  </si>
  <si>
    <t>High Street, Ibstock</t>
  </si>
  <si>
    <t>0.16</t>
  </si>
  <si>
    <t>Ib13</t>
  </si>
  <si>
    <t>Hinckley Road, Ibstock (east)</t>
  </si>
  <si>
    <t>1.78</t>
  </si>
  <si>
    <t>Ib14</t>
  </si>
  <si>
    <t>Hinckley Road, Ibstock (west)</t>
  </si>
  <si>
    <t>2.08</t>
  </si>
  <si>
    <t>Ib15</t>
  </si>
  <si>
    <t>Station Road, Ibstock</t>
  </si>
  <si>
    <t>4.71</t>
  </si>
  <si>
    <t>Ib16</t>
  </si>
  <si>
    <t>South of Ashby Road, Ibstock</t>
  </si>
  <si>
    <t>8.50</t>
  </si>
  <si>
    <t>Ib17</t>
  </si>
  <si>
    <t>North of Ashby Road, Ibstock</t>
  </si>
  <si>
    <t>7.04</t>
  </si>
  <si>
    <t>Ib18</t>
  </si>
  <si>
    <t>Melbourne Road / Leicester Road, Ibstock</t>
  </si>
  <si>
    <t>30.11</t>
  </si>
  <si>
    <t>Ib19</t>
  </si>
  <si>
    <t>112 - 128 Melbourne Road, Ibstock</t>
  </si>
  <si>
    <t>KEGWORTH</t>
  </si>
  <si>
    <t>K1</t>
  </si>
  <si>
    <t>Land at 58 Station Road, Kegworth</t>
  </si>
  <si>
    <t>0.21</t>
  </si>
  <si>
    <t>K2</t>
  </si>
  <si>
    <t>Computer Centre, Derby Road, Kegworth</t>
  </si>
  <si>
    <t>4.61</t>
  </si>
  <si>
    <t>K3</t>
  </si>
  <si>
    <t>Rear of the Computer Centre, Derby Road, Kegworth</t>
  </si>
  <si>
    <t>K4</t>
  </si>
  <si>
    <t>Adjacent Cott Factory, Kegworth</t>
  </si>
  <si>
    <t>2.98</t>
  </si>
  <si>
    <t>K5</t>
  </si>
  <si>
    <t>Station Road / Long Lane, Kegworth</t>
  </si>
  <si>
    <t>10.84</t>
  </si>
  <si>
    <t>K6</t>
  </si>
  <si>
    <t>Bridgefields, Kegworth</t>
  </si>
  <si>
    <t>1.99</t>
  </si>
  <si>
    <t>K7</t>
  </si>
  <si>
    <t>Ashby Road, Kegworth</t>
  </si>
  <si>
    <t>1.09</t>
  </si>
  <si>
    <t>K8</t>
  </si>
  <si>
    <t>Land at 61 - 63 Ashby Road, Kegworth</t>
  </si>
  <si>
    <t>K9</t>
  </si>
  <si>
    <t>Brookes Machine Tools, Derby Road, Kegworth</t>
  </si>
  <si>
    <t>0.10</t>
  </si>
  <si>
    <t>K10</t>
  </si>
  <si>
    <t>Slack and Parr, Long Lane, Kegworth</t>
  </si>
  <si>
    <t>LOUNT</t>
  </si>
  <si>
    <t>L1</t>
  </si>
  <si>
    <t>Works, Nottingham Road, Lount</t>
  </si>
  <si>
    <t>1.13</t>
  </si>
  <si>
    <t>L2</t>
  </si>
  <si>
    <t>Nottingham Road, Lount</t>
  </si>
  <si>
    <t>34.56</t>
  </si>
  <si>
    <t>MEASHAM</t>
  </si>
  <si>
    <t>M1</t>
  </si>
  <si>
    <t>Youth Club / Land west of High Street, Measham</t>
  </si>
  <si>
    <t>M2</t>
  </si>
  <si>
    <t>Land r/o 34 - 54 Chapel Street, Measham</t>
  </si>
  <si>
    <t>0.77</t>
  </si>
  <si>
    <t>M3</t>
  </si>
  <si>
    <t>Land off New Street, Measham</t>
  </si>
  <si>
    <t>1.31</t>
  </si>
  <si>
    <t>M4</t>
  </si>
  <si>
    <t>1.21</t>
  </si>
  <si>
    <t>M5</t>
  </si>
  <si>
    <t>Ashby Road, Measham</t>
  </si>
  <si>
    <t>0.40</t>
  </si>
  <si>
    <t>M6</t>
  </si>
  <si>
    <t>Measham Brickworks, Atherstone Road, Measham</t>
  </si>
  <si>
    <t>34.77</t>
  </si>
  <si>
    <t>M7</t>
  </si>
  <si>
    <t>Oaktree House, Atherstone Road, Measham</t>
  </si>
  <si>
    <t>0.37</t>
  </si>
  <si>
    <t>M8</t>
  </si>
  <si>
    <t>Bosworth Road, Measham</t>
  </si>
  <si>
    <t>2.55</t>
  </si>
  <si>
    <t>M9</t>
  </si>
  <si>
    <t>Adjacent A42, Measham</t>
  </si>
  <si>
    <t>18.85</t>
  </si>
  <si>
    <t>M10</t>
  </si>
  <si>
    <t>3a New Street, Measham</t>
  </si>
  <si>
    <t>MOIRA</t>
  </si>
  <si>
    <t>Mo1</t>
  </si>
  <si>
    <t>Land at 14 Station Drive, Moira</t>
  </si>
  <si>
    <t>0.38</t>
  </si>
  <si>
    <t>Mo2</t>
  </si>
  <si>
    <t>Land at 6 Rawdon Road, Moira</t>
  </si>
  <si>
    <t>Mo3</t>
  </si>
  <si>
    <t>Measham Road, Moira</t>
  </si>
  <si>
    <t>5.38</t>
  </si>
  <si>
    <t>Mo4</t>
  </si>
  <si>
    <t>6.35</t>
  </si>
  <si>
    <t>Mo5</t>
  </si>
  <si>
    <t>Pace Print Works, Measham Road, Moira</t>
  </si>
  <si>
    <t>0.13</t>
  </si>
  <si>
    <t>Mo6</t>
  </si>
  <si>
    <t>The Garage, Shortheath Road, Moira</t>
  </si>
  <si>
    <t>0.67</t>
  </si>
  <si>
    <t>Mo7</t>
  </si>
  <si>
    <t>Sarah's Wood, Moira</t>
  </si>
  <si>
    <t>0.52</t>
  </si>
  <si>
    <t>Worthington Lane, Newbold</t>
  </si>
  <si>
    <t>6.64</t>
  </si>
  <si>
    <t>Gelsmoor Road, Newbold</t>
  </si>
  <si>
    <t>OAKTHORPE</t>
  </si>
  <si>
    <t>Oa1</t>
  </si>
  <si>
    <t>Oakfield House, Burton Road, Oakthorpe</t>
  </si>
  <si>
    <t>Oa2</t>
  </si>
  <si>
    <t>Burton Road, Oakthorpe</t>
  </si>
  <si>
    <t>4.48</t>
  </si>
  <si>
    <t>OSGATHORPE</t>
  </si>
  <si>
    <t>Os1</t>
  </si>
  <si>
    <t>Dawsons Road, Osgathorpe</t>
  </si>
  <si>
    <t>1.24</t>
  </si>
  <si>
    <t>Os2</t>
  </si>
  <si>
    <t>Land at 90 Main Street, Osgathorpe</t>
  </si>
  <si>
    <t>0.03</t>
  </si>
  <si>
    <t>RAVENSTONE</t>
  </si>
  <si>
    <t>R1</t>
  </si>
  <si>
    <t>Church Lane / Wash Lane, Ravenstone</t>
  </si>
  <si>
    <t>10.60</t>
  </si>
  <si>
    <t>R2</t>
  </si>
  <si>
    <t>Land at 32 Melbourne Road, Ravenstone</t>
  </si>
  <si>
    <t>R3</t>
  </si>
  <si>
    <t>Melbourne Road, Ravenstone</t>
  </si>
  <si>
    <t>7.48</t>
  </si>
  <si>
    <t>R4</t>
  </si>
  <si>
    <t>Heather Lane, Ravenstone</t>
  </si>
  <si>
    <t>2.41</t>
  </si>
  <si>
    <t>R5</t>
  </si>
  <si>
    <t>Land at 11 Fosbrooke Close, Ravenstone</t>
  </si>
  <si>
    <t>R6</t>
  </si>
  <si>
    <t>Adjacent Hall Farm, Ravenstone</t>
  </si>
  <si>
    <t>0.47</t>
  </si>
  <si>
    <t>R7</t>
  </si>
  <si>
    <t>Church Lane, Ravenstone</t>
  </si>
  <si>
    <t>0.68</t>
  </si>
  <si>
    <t>R8</t>
  </si>
  <si>
    <t>Church Lane / Main Street, Ravenstone</t>
  </si>
  <si>
    <t>0.75</t>
  </si>
  <si>
    <t>SWANNINGTON</t>
  </si>
  <si>
    <t>S1</t>
  </si>
  <si>
    <t>Swannington Recreation Ground, Swannington</t>
  </si>
  <si>
    <t>S2</t>
  </si>
  <si>
    <t>Station Hill, Swannington</t>
  </si>
  <si>
    <t>0.44</t>
  </si>
  <si>
    <t>WORTHINGTON</t>
  </si>
  <si>
    <t>W1</t>
  </si>
  <si>
    <t>Manor Drive, Worthington</t>
  </si>
  <si>
    <t>13.09</t>
  </si>
  <si>
    <t>WOODVILLE WOODLANDS</t>
  </si>
  <si>
    <t>Wd1</t>
  </si>
  <si>
    <t>Mount Pleasant Wks, Woodville Woodlands (Phase 5)</t>
  </si>
  <si>
    <t>5.77</t>
  </si>
  <si>
    <t>Notes</t>
  </si>
  <si>
    <t>INCLUDED SITES: SCHEDULE</t>
  </si>
  <si>
    <t>Site has no confirmed landowner interest for housing</t>
  </si>
  <si>
    <t>1 to 5</t>
  </si>
  <si>
    <t>6 to 10</t>
  </si>
  <si>
    <t>11 to 15</t>
  </si>
  <si>
    <t>Site included in 5YHLS</t>
  </si>
  <si>
    <t>Site is located in extremely sensitive countryside</t>
  </si>
  <si>
    <t>Highways issues</t>
  </si>
  <si>
    <t>Site relates poorly to existing settlement / ELR recommends retention for employment</t>
  </si>
  <si>
    <t>Adjacent A42 / Canal Basin, Measham</t>
  </si>
  <si>
    <t>Site has highways / access constraints</t>
  </si>
  <si>
    <t>Promoter of site has requested its withdrawal from SHLAA</t>
  </si>
  <si>
    <t>Site has red constraint of overhead powerlines</t>
  </si>
  <si>
    <t>Site's development would result in loss of recreational land</t>
  </si>
  <si>
    <t>Site out of scale with settlement</t>
  </si>
  <si>
    <t>C41</t>
  </si>
  <si>
    <t>Terex Pegson Site, Whitwick Road, Coalville</t>
  </si>
  <si>
    <t>Cn6</t>
  </si>
  <si>
    <t>Cn7</t>
  </si>
  <si>
    <t>M11</t>
  </si>
  <si>
    <t>Leicester Road / Grassy Land, Measham</t>
  </si>
  <si>
    <r>
      <t xml:space="preserve">Ib6 </t>
    </r>
    <r>
      <rPr>
        <sz val="8"/>
        <rFont val="Arial"/>
        <family val="2"/>
      </rPr>
      <t xml:space="preserve">is entirely within </t>
    </r>
    <r>
      <rPr>
        <b/>
        <sz val="8"/>
        <rFont val="Arial"/>
        <family val="2"/>
      </rPr>
      <t>Ib18</t>
    </r>
  </si>
  <si>
    <r>
      <t xml:space="preserve">Ib7 </t>
    </r>
    <r>
      <rPr>
        <sz val="8"/>
        <rFont val="Arial"/>
        <family val="2"/>
      </rPr>
      <t xml:space="preserve">is entirely within </t>
    </r>
    <r>
      <rPr>
        <b/>
        <sz val="8"/>
        <rFont val="Arial"/>
        <family val="2"/>
      </rPr>
      <t>Ib18</t>
    </r>
  </si>
  <si>
    <t>TOTAL</t>
  </si>
  <si>
    <t>Site forms part of highways landscaping and is therefore not suitable for housing</t>
  </si>
  <si>
    <t>Site cannot support 10+ dwellings</t>
  </si>
  <si>
    <t>Site Capacity</t>
  </si>
  <si>
    <r>
      <t>Br1</t>
    </r>
    <r>
      <rPr>
        <sz val="8"/>
        <rFont val="Arial"/>
        <family val="2"/>
      </rPr>
      <t xml:space="preserve"> is entirely within </t>
    </r>
    <r>
      <rPr>
        <b/>
        <sz val="8"/>
        <rFont val="Arial"/>
        <family val="2"/>
      </rPr>
      <t>Br2</t>
    </r>
  </si>
  <si>
    <t>Site relates poorly to existing settlement and its services</t>
  </si>
  <si>
    <t>COLEORTON / GRIFFYDAM / NEWBOLD / PEGGS GREEN</t>
  </si>
  <si>
    <r>
      <t xml:space="preserve">Ib18 </t>
    </r>
    <r>
      <rPr>
        <sz val="8"/>
        <rFont val="Arial"/>
        <family val="2"/>
      </rPr>
      <t xml:space="preserve">contains </t>
    </r>
    <r>
      <rPr>
        <b/>
        <sz val="8"/>
        <rFont val="Arial"/>
        <family val="2"/>
      </rPr>
      <t xml:space="preserve">Ib6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Ib7</t>
    </r>
  </si>
  <si>
    <t>PP for 204 dwellings subject to (as yet unsigned) S106</t>
  </si>
  <si>
    <t>Periods and Build Rates</t>
  </si>
  <si>
    <t>Land Adjacent Pickerings, New Street, Measham</t>
  </si>
  <si>
    <r>
      <t xml:space="preserve">Site included because </t>
    </r>
    <r>
      <rPr>
        <b/>
        <sz val="8"/>
        <rFont val="Arial"/>
        <family val="2"/>
      </rPr>
      <t xml:space="preserve">Ib18 </t>
    </r>
    <r>
      <rPr>
        <sz val="8"/>
        <rFont val="Arial"/>
        <family val="2"/>
      </rPr>
      <t>is included (see plan for details)</t>
    </r>
  </si>
  <si>
    <r>
      <t xml:space="preserve">Site included because </t>
    </r>
    <r>
      <rPr>
        <b/>
        <sz val="8"/>
        <rFont val="Arial"/>
        <family val="2"/>
      </rPr>
      <t>M6</t>
    </r>
    <r>
      <rPr>
        <sz val="8"/>
        <rFont val="Arial"/>
        <family val="2"/>
      </rPr>
      <t xml:space="preserve"> is included (see plan for details)</t>
    </r>
  </si>
  <si>
    <r>
      <t>Br2</t>
    </r>
    <r>
      <rPr>
        <sz val="8"/>
        <rFont val="Arial"/>
        <family val="2"/>
      </rPr>
      <t xml:space="preserve"> completely contains </t>
    </r>
    <r>
      <rPr>
        <b/>
        <sz val="8"/>
        <rFont val="Arial"/>
        <family val="2"/>
      </rPr>
      <t xml:space="preserve">Br1  </t>
    </r>
    <r>
      <rPr>
        <sz val="8"/>
        <rFont val="Arial"/>
        <family val="2"/>
      </rPr>
      <t>/  Potential highways issues</t>
    </r>
  </si>
  <si>
    <t>Signficiant highways issues</t>
  </si>
  <si>
    <t>Planning application under consideration</t>
  </si>
  <si>
    <t>Belton</t>
  </si>
  <si>
    <t>Long Whatton</t>
  </si>
  <si>
    <t>Worthington</t>
  </si>
  <si>
    <t>SETTLEMENT</t>
  </si>
  <si>
    <t>Sustainable village</t>
  </si>
  <si>
    <t>Non-sustainable village</t>
  </si>
  <si>
    <t>S'ment Capacity</t>
  </si>
  <si>
    <t>Hemington</t>
  </si>
  <si>
    <t>Lockington</t>
  </si>
  <si>
    <t>Diseworth</t>
  </si>
  <si>
    <t>Wilson</t>
  </si>
  <si>
    <t>Sinope</t>
  </si>
  <si>
    <t>Blackfordby</t>
  </si>
  <si>
    <t>Norris Hill</t>
  </si>
  <si>
    <t>Snarestone</t>
  </si>
  <si>
    <t>Swepstone</t>
  </si>
  <si>
    <t>Chilcote</t>
  </si>
  <si>
    <t>Newton Burgoland</t>
  </si>
  <si>
    <t>Oakthorpe</t>
  </si>
  <si>
    <t>Packington</t>
  </si>
  <si>
    <t>New Packington</t>
  </si>
  <si>
    <t>Settlement type</t>
  </si>
  <si>
    <t>SETTLEMENT HIERARCHY and DELIVERY RATES</t>
  </si>
  <si>
    <t>Outline PP for 104 dwellings now granted</t>
  </si>
  <si>
    <t>Cn8</t>
  </si>
  <si>
    <t>Cn9</t>
  </si>
  <si>
    <t>Site is largely within Flood Zone 3</t>
  </si>
  <si>
    <t>See Ib18</t>
  </si>
  <si>
    <t>MAIN TOWN</t>
  </si>
  <si>
    <t>RURAL TOWN</t>
  </si>
  <si>
    <t>SUSTAINABLE VILLAGE</t>
  </si>
  <si>
    <t>NON-SUSTAINABLE VILLAGE</t>
  </si>
  <si>
    <t>Existing industrial estate</t>
  </si>
  <si>
    <r>
      <t>Existing industrial estate / 1.92Ha of this site is within</t>
    </r>
    <r>
      <rPr>
        <b/>
        <sz val="8"/>
        <rFont val="Arial"/>
        <family val="2"/>
      </rPr>
      <t xml:space="preserve"> C36</t>
    </r>
  </si>
  <si>
    <r>
      <t xml:space="preserve">Existing industrial estate / 1.92Ha of this site is within </t>
    </r>
    <r>
      <rPr>
        <b/>
        <sz val="8"/>
        <rFont val="Arial"/>
        <family val="2"/>
      </rPr>
      <t>C28</t>
    </r>
  </si>
  <si>
    <t>0.38Ha of site has PP for housing; yield figures reflect this</t>
  </si>
  <si>
    <t>H4</t>
  </si>
  <si>
    <t>Coalfield West, Heather</t>
  </si>
  <si>
    <t>A15</t>
  </si>
  <si>
    <t>Leicester Road, New Packington, Ashby</t>
  </si>
  <si>
    <t>A14</t>
  </si>
  <si>
    <t>Sports Ground, Lower Packington Road, Ashby</t>
  </si>
  <si>
    <t>INCLUDED SITES - SCHEDULE</t>
  </si>
  <si>
    <t>DELETED SITES - SCHEDULE</t>
  </si>
  <si>
    <t>ALL SITES - SCHEDULE</t>
  </si>
  <si>
    <r>
      <t xml:space="preserve">EXCLUDED: </t>
    </r>
    <r>
      <rPr>
        <i/>
        <sz val="8"/>
        <color indexed="8"/>
        <rFont val="Arial"/>
        <family val="2"/>
      </rPr>
      <t>Site has PP for housing</t>
    </r>
  </si>
  <si>
    <r>
      <t xml:space="preserve">EXCLUDED: </t>
    </r>
    <r>
      <rPr>
        <i/>
        <sz val="8"/>
        <color indexed="8"/>
        <rFont val="Arial"/>
        <family val="2"/>
      </rPr>
      <t>Site's development would result in loss of recreational land</t>
    </r>
  </si>
  <si>
    <r>
      <t xml:space="preserve">EXCLUDED: </t>
    </r>
    <r>
      <rPr>
        <i/>
        <sz val="8"/>
        <color indexed="8"/>
        <rFont val="Arial"/>
        <family val="2"/>
      </rPr>
      <t>Site cannot support 10+ dwellings</t>
    </r>
  </si>
  <si>
    <r>
      <t xml:space="preserve">EXCLUDED: </t>
    </r>
    <r>
      <rPr>
        <i/>
        <sz val="8"/>
        <color indexed="8"/>
        <rFont val="Arial"/>
        <family val="2"/>
      </rPr>
      <t>Site forms part of highways landscaping and is therefore not suitable for housing</t>
    </r>
  </si>
  <si>
    <r>
      <t xml:space="preserve">EXCLUDED: </t>
    </r>
    <r>
      <rPr>
        <i/>
        <sz val="8"/>
        <color indexed="8"/>
        <rFont val="Arial"/>
        <family val="2"/>
      </rPr>
      <t>Site relates poorly to existing settlement and its services</t>
    </r>
  </si>
  <si>
    <r>
      <t xml:space="preserve">EXCLUDED: </t>
    </r>
    <r>
      <rPr>
        <i/>
        <sz val="8"/>
        <color indexed="8"/>
        <rFont val="Arial"/>
        <family val="2"/>
      </rPr>
      <t>Site too small to accommodate 10+ dwellings</t>
    </r>
  </si>
  <si>
    <r>
      <t xml:space="preserve">EXCLUDED: </t>
    </r>
    <r>
      <rPr>
        <i/>
        <sz val="8"/>
        <color indexed="8"/>
        <rFont val="Arial"/>
        <family val="2"/>
      </rPr>
      <t>Site is largely within Flood Zone 3</t>
    </r>
  </si>
  <si>
    <r>
      <t xml:space="preserve">EXCLUDED: </t>
    </r>
    <r>
      <rPr>
        <i/>
        <sz val="8"/>
        <color indexed="8"/>
        <rFont val="Arial"/>
        <family val="2"/>
      </rPr>
      <t>Promoted for employment land</t>
    </r>
  </si>
  <si>
    <r>
      <t xml:space="preserve">EXCLUDED: </t>
    </r>
    <r>
      <rPr>
        <i/>
        <sz val="8"/>
        <color indexed="8"/>
        <rFont val="Arial"/>
        <family val="2"/>
      </rPr>
      <t>Site is located in extremely sensitive countryside</t>
    </r>
  </si>
  <si>
    <r>
      <t xml:space="preserve">EXCLUDED: </t>
    </r>
    <r>
      <rPr>
        <i/>
        <sz val="8"/>
        <color indexed="8"/>
        <rFont val="Arial"/>
        <family val="2"/>
      </rPr>
      <t>Site relates poorly to existing settlement / ELR recommends retention for employment</t>
    </r>
  </si>
  <si>
    <r>
      <t xml:space="preserve">EXCLUDED: </t>
    </r>
    <r>
      <rPr>
        <i/>
        <sz val="8"/>
        <color indexed="8"/>
        <rFont val="Arial"/>
        <family val="2"/>
      </rPr>
      <t>Outline PP for 104 dwellings now granted</t>
    </r>
  </si>
  <si>
    <r>
      <t xml:space="preserve">EXCLUDED: </t>
    </r>
    <r>
      <rPr>
        <i/>
        <sz val="8"/>
        <color indexed="8"/>
        <rFont val="Arial"/>
        <family val="2"/>
      </rPr>
      <t>Site has PP for housing (and has since been built on)</t>
    </r>
  </si>
  <si>
    <r>
      <t xml:space="preserve">EXCLUDED: </t>
    </r>
    <r>
      <rPr>
        <i/>
        <sz val="8"/>
        <color indexed="8"/>
        <rFont val="Arial"/>
        <family val="2"/>
      </rPr>
      <t>Site has highways / access constraints</t>
    </r>
  </si>
  <si>
    <r>
      <t xml:space="preserve">EXCLUDED: </t>
    </r>
    <r>
      <rPr>
        <i/>
        <sz val="8"/>
        <color indexed="8"/>
        <rFont val="Arial"/>
        <family val="2"/>
      </rPr>
      <t>Promoter of site has requested its withdrawal from SHLAA</t>
    </r>
  </si>
  <si>
    <r>
      <t xml:space="preserve">EXCLUDED: </t>
    </r>
    <r>
      <rPr>
        <i/>
        <sz val="8"/>
        <color indexed="8"/>
        <rFont val="Arial"/>
        <family val="2"/>
      </rPr>
      <t>Site has red constraint of overhead powerlines</t>
    </r>
  </si>
  <si>
    <r>
      <t xml:space="preserve">EXCLUDED: </t>
    </r>
    <r>
      <rPr>
        <i/>
        <sz val="8"/>
        <color indexed="8"/>
        <rFont val="Arial"/>
        <family val="2"/>
      </rPr>
      <t>Site out of scale with settlement</t>
    </r>
  </si>
  <si>
    <t>PP granted subject to S106 Agreement signature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</si>
</sst>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dashed"/>
      <right>
        <color indexed="63"/>
      </right>
      <top style="dashed"/>
      <bottom style="dashed"/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ashed"/>
      <right style="dashed"/>
      <top style="thin"/>
      <bottom style="dotted"/>
    </border>
    <border>
      <left style="dashed"/>
      <right style="dashed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ashed"/>
      <right style="dash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3" xfId="0" applyFont="1" applyBorder="1" applyAlignment="1">
      <alignment/>
    </xf>
    <xf numFmtId="1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6" xfId="0" applyFont="1" applyFill="1" applyBorder="1" applyAlignment="1">
      <alignment/>
    </xf>
    <xf numFmtId="0" fontId="4" fillId="0" borderId="7" xfId="0" applyFont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1" fontId="6" fillId="0" borderId="2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3" fontId="4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1" fontId="6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3" fontId="6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1" xfId="0" applyFont="1" applyBorder="1" applyAlignment="1">
      <alignment/>
    </xf>
    <xf numFmtId="3" fontId="6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1" fontId="6" fillId="3" borderId="28" xfId="0" applyNumberFormat="1" applyFont="1" applyFill="1" applyBorder="1" applyAlignment="1">
      <alignment vertical="center"/>
    </xf>
    <xf numFmtId="1" fontId="6" fillId="3" borderId="16" xfId="0" applyNumberFormat="1" applyFont="1" applyFill="1" applyBorder="1" applyAlignment="1">
      <alignment vertical="center"/>
    </xf>
    <xf numFmtId="1" fontId="6" fillId="3" borderId="9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3" fontId="6" fillId="3" borderId="8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3" fontId="6" fillId="4" borderId="1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3" fontId="6" fillId="3" borderId="1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3" fontId="6" fillId="3" borderId="18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/>
    </xf>
    <xf numFmtId="3" fontId="6" fillId="3" borderId="19" xfId="0" applyNumberFormat="1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3" fontId="6" fillId="5" borderId="1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2" fontId="6" fillId="5" borderId="33" xfId="0" applyNumberFormat="1" applyFont="1" applyFill="1" applyBorder="1" applyAlignment="1">
      <alignment horizontal="center"/>
    </xf>
    <xf numFmtId="0" fontId="6" fillId="5" borderId="34" xfId="0" applyFont="1" applyFill="1" applyBorder="1" applyAlignment="1">
      <alignment/>
    </xf>
    <xf numFmtId="0" fontId="6" fillId="0" borderId="0" xfId="0" applyFont="1" applyAlignment="1">
      <alignment/>
    </xf>
    <xf numFmtId="2" fontId="6" fillId="3" borderId="35" xfId="0" applyNumberFormat="1" applyFont="1" applyFill="1" applyBorder="1" applyAlignment="1">
      <alignment horizontal="center"/>
    </xf>
    <xf numFmtId="0" fontId="6" fillId="3" borderId="36" xfId="0" applyFont="1" applyFill="1" applyBorder="1" applyAlignment="1">
      <alignment/>
    </xf>
    <xf numFmtId="2" fontId="6" fillId="2" borderId="35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/>
    </xf>
    <xf numFmtId="2" fontId="6" fillId="4" borderId="35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/>
    </xf>
    <xf numFmtId="3" fontId="6" fillId="5" borderId="37" xfId="0" applyNumberFormat="1" applyFont="1" applyFill="1" applyBorder="1" applyAlignment="1">
      <alignment horizontal="center" vertical="center"/>
    </xf>
    <xf numFmtId="3" fontId="6" fillId="3" borderId="38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5" borderId="39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3" fontId="6" fillId="4" borderId="40" xfId="0" applyNumberFormat="1" applyFont="1" applyFill="1" applyBorder="1" applyAlignment="1">
      <alignment horizontal="center" vertical="center"/>
    </xf>
    <xf numFmtId="3" fontId="6" fillId="5" borderId="41" xfId="0" applyNumberFormat="1" applyFont="1" applyFill="1" applyBorder="1" applyAlignment="1">
      <alignment horizontal="center" vertical="center"/>
    </xf>
    <xf numFmtId="3" fontId="6" fillId="3" borderId="42" xfId="0" applyNumberFormat="1" applyFont="1" applyFill="1" applyBorder="1" applyAlignment="1">
      <alignment horizontal="center" vertical="center"/>
    </xf>
    <xf numFmtId="3" fontId="6" fillId="2" borderId="42" xfId="0" applyNumberFormat="1" applyFont="1" applyFill="1" applyBorder="1" applyAlignment="1">
      <alignment horizontal="center" vertical="center"/>
    </xf>
    <xf numFmtId="3" fontId="6" fillId="4" borderId="42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2" fontId="6" fillId="0" borderId="9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4" borderId="35" xfId="0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vertical="center"/>
    </xf>
    <xf numFmtId="3" fontId="7" fillId="4" borderId="38" xfId="0" applyNumberFormat="1" applyFont="1" applyFill="1" applyBorder="1" applyAlignment="1">
      <alignment horizontal="center" vertical="center"/>
    </xf>
    <xf numFmtId="3" fontId="7" fillId="4" borderId="40" xfId="0" applyNumberFormat="1" applyFont="1" applyFill="1" applyBorder="1" applyAlignment="1">
      <alignment horizontal="center" vertical="center"/>
    </xf>
    <xf numFmtId="3" fontId="7" fillId="4" borderId="42" xfId="0" applyNumberFormat="1" applyFont="1" applyFill="1" applyBorder="1" applyAlignment="1">
      <alignment horizontal="center" vertical="center"/>
    </xf>
    <xf numFmtId="2" fontId="7" fillId="4" borderId="31" xfId="0" applyNumberFormat="1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vertical="center"/>
    </xf>
    <xf numFmtId="3" fontId="7" fillId="4" borderId="44" xfId="0" applyNumberFormat="1" applyFont="1" applyFill="1" applyBorder="1" applyAlignment="1">
      <alignment horizontal="center" vertical="center"/>
    </xf>
    <xf numFmtId="3" fontId="7" fillId="4" borderId="45" xfId="0" applyNumberFormat="1" applyFont="1" applyFill="1" applyBorder="1" applyAlignment="1">
      <alignment horizontal="center" vertical="center"/>
    </xf>
    <xf numFmtId="3" fontId="7" fillId="4" borderId="46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1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1" fontId="4" fillId="3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/>
    </xf>
    <xf numFmtId="2" fontId="12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2" fontId="9" fillId="0" borderId="1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1" fontId="12" fillId="0" borderId="15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1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left" vertical="center"/>
    </xf>
    <xf numFmtId="1" fontId="7" fillId="4" borderId="0" xfId="0" applyNumberFormat="1" applyFont="1" applyFill="1" applyBorder="1" applyAlignment="1">
      <alignment horizontal="left" vertical="center"/>
    </xf>
    <xf numFmtId="2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3" fontId="7" fillId="4" borderId="22" xfId="0" applyNumberFormat="1" applyFont="1" applyFill="1" applyBorder="1" applyAlignment="1">
      <alignment horizontal="center" vertical="center"/>
    </xf>
    <xf numFmtId="3" fontId="7" fillId="4" borderId="49" xfId="0" applyNumberFormat="1" applyFont="1" applyFill="1" applyBorder="1" applyAlignment="1">
      <alignment horizontal="center" vertical="center"/>
    </xf>
    <xf numFmtId="3" fontId="7" fillId="4" borderId="50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left" vertical="center"/>
    </xf>
    <xf numFmtId="1" fontId="6" fillId="0" borderId="54" xfId="0" applyNumberFormat="1" applyFont="1" applyFill="1" applyBorder="1" applyAlignment="1">
      <alignment horizontal="left" vertical="center"/>
    </xf>
    <xf numFmtId="1" fontId="6" fillId="0" borderId="55" xfId="0" applyNumberFormat="1" applyFont="1" applyFill="1" applyBorder="1" applyAlignment="1">
      <alignment horizontal="left" vertical="center"/>
    </xf>
    <xf numFmtId="1" fontId="6" fillId="0" borderId="49" xfId="0" applyNumberFormat="1" applyFont="1" applyFill="1" applyBorder="1" applyAlignment="1">
      <alignment horizontal="left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1" fontId="7" fillId="4" borderId="56" xfId="0" applyNumberFormat="1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horizontal="left" vertical="center"/>
    </xf>
    <xf numFmtId="1" fontId="7" fillId="4" borderId="57" xfId="0" applyNumberFormat="1" applyFont="1" applyFill="1" applyBorder="1" applyAlignment="1">
      <alignment horizontal="left" vertical="center"/>
    </xf>
    <xf numFmtId="1" fontId="7" fillId="4" borderId="35" xfId="0" applyNumberFormat="1" applyFont="1" applyFill="1" applyBorder="1" applyAlignment="1">
      <alignment horizontal="left" vertical="center"/>
    </xf>
    <xf numFmtId="1" fontId="6" fillId="5" borderId="11" xfId="0" applyNumberFormat="1" applyFont="1" applyFill="1" applyBorder="1" applyAlignment="1">
      <alignment horizontal="left" vertical="center"/>
    </xf>
    <xf numFmtId="1" fontId="6" fillId="5" borderId="1" xfId="0" applyNumberFormat="1" applyFont="1" applyFill="1" applyBorder="1" applyAlignment="1">
      <alignment horizontal="left" vertical="center"/>
    </xf>
    <xf numFmtId="1" fontId="6" fillId="4" borderId="11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" fontId="6" fillId="2" borderId="1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1" fontId="6" fillId="0" borderId="20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left" vertical="center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/>
    </xf>
    <xf numFmtId="1" fontId="6" fillId="2" borderId="8" xfId="0" applyNumberFormat="1" applyFont="1" applyFill="1" applyBorder="1" applyAlignment="1">
      <alignment horizontal="left" vertical="center"/>
    </xf>
    <xf numFmtId="1" fontId="6" fillId="2" borderId="9" xfId="0" applyNumberFormat="1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left" vertical="center"/>
    </xf>
    <xf numFmtId="1" fontId="6" fillId="3" borderId="9" xfId="0" applyNumberFormat="1" applyFont="1" applyFill="1" applyBorder="1" applyAlignment="1">
      <alignment horizontal="left" vertical="center"/>
    </xf>
    <xf numFmtId="1" fontId="6" fillId="2" borderId="57" xfId="0" applyNumberFormat="1" applyFont="1" applyFill="1" applyBorder="1" applyAlignment="1">
      <alignment horizontal="left" vertical="center"/>
    </xf>
    <xf numFmtId="1" fontId="6" fillId="2" borderId="35" xfId="0" applyNumberFormat="1" applyFont="1" applyFill="1" applyBorder="1" applyAlignment="1">
      <alignment horizontal="left" vertical="center"/>
    </xf>
    <xf numFmtId="1" fontId="6" fillId="4" borderId="57" xfId="0" applyNumberFormat="1" applyFont="1" applyFill="1" applyBorder="1" applyAlignment="1">
      <alignment horizontal="left" vertical="center"/>
    </xf>
    <xf numFmtId="1" fontId="6" fillId="4" borderId="35" xfId="0" applyNumberFormat="1" applyFont="1" applyFill="1" applyBorder="1" applyAlignment="1">
      <alignment horizontal="left" vertical="center"/>
    </xf>
    <xf numFmtId="1" fontId="6" fillId="3" borderId="57" xfId="0" applyNumberFormat="1" applyFont="1" applyFill="1" applyBorder="1" applyAlignment="1">
      <alignment horizontal="left" vertical="center"/>
    </xf>
    <xf numFmtId="1" fontId="6" fillId="3" borderId="35" xfId="0" applyNumberFormat="1" applyFont="1" applyFill="1" applyBorder="1" applyAlignment="1">
      <alignment horizontal="left" vertical="center"/>
    </xf>
    <xf numFmtId="1" fontId="7" fillId="2" borderId="57" xfId="0" applyNumberFormat="1" applyFont="1" applyFill="1" applyBorder="1" applyAlignment="1">
      <alignment horizontal="left" vertical="center"/>
    </xf>
    <xf numFmtId="1" fontId="7" fillId="2" borderId="35" xfId="0" applyNumberFormat="1" applyFont="1" applyFill="1" applyBorder="1" applyAlignment="1">
      <alignment horizontal="left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left" vertical="center" wrapText="1"/>
    </xf>
    <xf numFmtId="1" fontId="6" fillId="0" borderId="58" xfId="0" applyNumberFormat="1" applyFont="1" applyBorder="1" applyAlignment="1">
      <alignment horizontal="left" vertical="center" wrapText="1"/>
    </xf>
    <xf numFmtId="1" fontId="6" fillId="0" borderId="56" xfId="0" applyNumberFormat="1" applyFont="1" applyBorder="1" applyAlignment="1">
      <alignment horizontal="left" vertical="center" wrapText="1"/>
    </xf>
    <xf numFmtId="1" fontId="6" fillId="0" borderId="31" xfId="0" applyNumberFormat="1" applyFont="1" applyBorder="1" applyAlignment="1">
      <alignment horizontal="left" vertical="center" wrapText="1"/>
    </xf>
    <xf numFmtId="1" fontId="6" fillId="0" borderId="58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5" borderId="61" xfId="0" applyNumberFormat="1" applyFont="1" applyFill="1" applyBorder="1" applyAlignment="1">
      <alignment horizontal="left" vertical="center"/>
    </xf>
    <xf numFmtId="1" fontId="6" fillId="5" borderId="33" xfId="0" applyNumberFormat="1" applyFont="1" applyFill="1" applyBorder="1" applyAlignment="1">
      <alignment horizontal="left" vertical="center"/>
    </xf>
    <xf numFmtId="0" fontId="6" fillId="0" borderId="6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left" vertical="center"/>
    </xf>
    <xf numFmtId="1" fontId="6" fillId="3" borderId="20" xfId="0" applyNumberFormat="1" applyFont="1" applyFill="1" applyBorder="1" applyAlignment="1">
      <alignment horizontal="left" vertical="center"/>
    </xf>
    <xf numFmtId="1" fontId="1" fillId="6" borderId="0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1" fontId="3" fillId="2" borderId="1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1" fontId="3" fillId="2" borderId="8" xfId="0" applyNumberFormat="1" applyFont="1" applyFill="1" applyBorder="1" applyAlignment="1">
      <alignment horizontal="left" vertical="center"/>
    </xf>
    <xf numFmtId="1" fontId="3" fillId="2" borderId="9" xfId="0" applyNumberFormat="1" applyFont="1" applyFill="1" applyBorder="1" applyAlignment="1">
      <alignment horizontal="left" vertical="center"/>
    </xf>
    <xf numFmtId="1" fontId="3" fillId="5" borderId="11" xfId="0" applyNumberFormat="1" applyFont="1" applyFill="1" applyBorder="1" applyAlignment="1">
      <alignment horizontal="left" vertical="center"/>
    </xf>
    <xf numFmtId="1" fontId="3" fillId="5" borderId="1" xfId="0" applyNumberFormat="1" applyFont="1" applyFill="1" applyBorder="1" applyAlignment="1">
      <alignment horizontal="left" vertical="center"/>
    </xf>
    <xf numFmtId="1" fontId="3" fillId="4" borderId="8" xfId="0" applyNumberFormat="1" applyFont="1" applyFill="1" applyBorder="1" applyAlignment="1">
      <alignment horizontal="left" vertical="center"/>
    </xf>
    <xf numFmtId="1" fontId="3" fillId="4" borderId="9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61" bestFit="1" customWidth="1"/>
    <col min="2" max="2" width="37.421875" style="62" customWidth="1"/>
    <col min="3" max="3" width="8.7109375" style="63" bestFit="1" customWidth="1"/>
    <col min="4" max="4" width="43.28125" style="27" bestFit="1" customWidth="1"/>
    <col min="5" max="5" width="7.7109375" style="64" customWidth="1"/>
    <col min="6" max="8" width="9.140625" style="65" customWidth="1"/>
    <col min="9" max="16384" width="9.140625" style="27" customWidth="1"/>
  </cols>
  <sheetData>
    <row r="2" spans="1:8" ht="12" customHeight="1">
      <c r="A2" s="278" t="s">
        <v>518</v>
      </c>
      <c r="B2" s="278"/>
      <c r="C2" s="278"/>
      <c r="D2" s="278"/>
      <c r="E2" s="278"/>
      <c r="F2" s="278"/>
      <c r="G2" s="278"/>
      <c r="H2" s="278"/>
    </row>
    <row r="3" spans="1:8" ht="12" customHeight="1">
      <c r="A3" s="278"/>
      <c r="B3" s="278"/>
      <c r="C3" s="278"/>
      <c r="D3" s="278"/>
      <c r="E3" s="278"/>
      <c r="F3" s="278"/>
      <c r="G3" s="278"/>
      <c r="H3" s="278"/>
    </row>
    <row r="4" spans="1:8" s="28" customFormat="1" ht="11.25">
      <c r="A4" s="22"/>
      <c r="B4" s="22"/>
      <c r="C4" s="22"/>
      <c r="D4" s="22"/>
      <c r="E4" s="31"/>
      <c r="F4" s="31"/>
      <c r="G4" s="31"/>
      <c r="H4" s="31"/>
    </row>
    <row r="5" spans="1:8" ht="12.75" customHeight="1">
      <c r="A5" s="274" t="s">
        <v>0</v>
      </c>
      <c r="B5" s="268" t="s">
        <v>1</v>
      </c>
      <c r="C5" s="262" t="s">
        <v>2</v>
      </c>
      <c r="D5" s="264" t="s">
        <v>436</v>
      </c>
      <c r="E5" s="276" t="s">
        <v>463</v>
      </c>
      <c r="F5" s="248" t="s">
        <v>469</v>
      </c>
      <c r="G5" s="248"/>
      <c r="H5" s="249"/>
    </row>
    <row r="6" spans="1:8" ht="11.25">
      <c r="A6" s="275"/>
      <c r="B6" s="269"/>
      <c r="C6" s="263"/>
      <c r="D6" s="265"/>
      <c r="E6" s="277"/>
      <c r="F6" s="32" t="s">
        <v>439</v>
      </c>
      <c r="G6" s="32" t="s">
        <v>440</v>
      </c>
      <c r="H6" s="33" t="s">
        <v>441</v>
      </c>
    </row>
    <row r="7" spans="1:8" ht="11.25">
      <c r="A7" s="256" t="s">
        <v>55</v>
      </c>
      <c r="B7" s="257"/>
      <c r="C7" s="102"/>
      <c r="D7" s="103"/>
      <c r="E7" s="104"/>
      <c r="F7" s="105"/>
      <c r="G7" s="105"/>
      <c r="H7" s="106"/>
    </row>
    <row r="8" spans="1:8" ht="11.25">
      <c r="A8" s="37" t="s">
        <v>56</v>
      </c>
      <c r="B8" s="38" t="s">
        <v>57</v>
      </c>
      <c r="C8" s="39">
        <v>14.84</v>
      </c>
      <c r="D8" s="23"/>
      <c r="E8" s="40">
        <f>SUM(F8:H8)</f>
        <v>300</v>
      </c>
      <c r="F8" s="41"/>
      <c r="G8" s="41">
        <v>250</v>
      </c>
      <c r="H8" s="42">
        <v>50</v>
      </c>
    </row>
    <row r="9" spans="1:8" ht="11.25">
      <c r="A9" s="37"/>
      <c r="B9" s="38"/>
      <c r="C9" s="39"/>
      <c r="D9" s="23"/>
      <c r="E9" s="40"/>
      <c r="F9" s="41"/>
      <c r="G9" s="41"/>
      <c r="H9" s="42"/>
    </row>
    <row r="10" spans="1:8" ht="11.25">
      <c r="A10" s="266" t="s">
        <v>42</v>
      </c>
      <c r="B10" s="267"/>
      <c r="C10" s="43"/>
      <c r="D10" s="24"/>
      <c r="E10" s="44"/>
      <c r="F10" s="45"/>
      <c r="G10" s="45"/>
      <c r="H10" s="46"/>
    </row>
    <row r="11" spans="1:8" ht="11.25">
      <c r="A11" s="37" t="s">
        <v>43</v>
      </c>
      <c r="B11" s="38" t="s">
        <v>44</v>
      </c>
      <c r="C11" s="39">
        <v>4.52</v>
      </c>
      <c r="D11" s="23"/>
      <c r="E11" s="40">
        <f>SUM(F11:H11)</f>
        <v>135</v>
      </c>
      <c r="F11" s="41"/>
      <c r="G11" s="41">
        <v>135</v>
      </c>
      <c r="H11" s="42"/>
    </row>
    <row r="12" spans="1:8" ht="11.25">
      <c r="A12" s="37" t="s">
        <v>46</v>
      </c>
      <c r="B12" s="38" t="s">
        <v>47</v>
      </c>
      <c r="C12" s="39">
        <v>0.42</v>
      </c>
      <c r="D12" s="23"/>
      <c r="E12" s="40">
        <f>SUM(F12:H12)</f>
        <v>12</v>
      </c>
      <c r="F12" s="41">
        <v>12</v>
      </c>
      <c r="G12" s="41"/>
      <c r="H12" s="42"/>
    </row>
    <row r="13" spans="1:8" ht="11.25">
      <c r="A13" s="37" t="s">
        <v>49</v>
      </c>
      <c r="B13" s="38" t="s">
        <v>50</v>
      </c>
      <c r="C13" s="39">
        <v>4.2</v>
      </c>
      <c r="D13" s="23"/>
      <c r="E13" s="40">
        <f>SUM(F13:H13)</f>
        <v>126</v>
      </c>
      <c r="F13" s="41"/>
      <c r="G13" s="41">
        <v>126</v>
      </c>
      <c r="H13" s="42"/>
    </row>
    <row r="14" spans="1:8" ht="11.25">
      <c r="A14" s="37"/>
      <c r="B14" s="38"/>
      <c r="C14" s="39"/>
      <c r="D14" s="23"/>
      <c r="E14" s="40"/>
      <c r="F14" s="41"/>
      <c r="G14" s="41"/>
      <c r="H14" s="42"/>
    </row>
    <row r="15" spans="1:8" ht="11.25">
      <c r="A15" s="95" t="s">
        <v>4</v>
      </c>
      <c r="B15" s="96"/>
      <c r="C15" s="97"/>
      <c r="D15" s="98"/>
      <c r="E15" s="99"/>
      <c r="F15" s="100"/>
      <c r="G15" s="100"/>
      <c r="H15" s="101"/>
    </row>
    <row r="16" spans="1:8" ht="11.25">
      <c r="A16" s="37" t="s">
        <v>5</v>
      </c>
      <c r="B16" s="38" t="s">
        <v>6</v>
      </c>
      <c r="C16" s="39">
        <v>14.33</v>
      </c>
      <c r="D16" s="23"/>
      <c r="E16" s="40">
        <f aca="true" t="shared" si="0" ref="E16:E21">SUM(F16:H16)</f>
        <v>259</v>
      </c>
      <c r="F16" s="41">
        <v>160</v>
      </c>
      <c r="G16" s="41">
        <v>99</v>
      </c>
      <c r="H16" s="42"/>
    </row>
    <row r="17" spans="1:8" ht="11.25">
      <c r="A17" s="37" t="s">
        <v>11</v>
      </c>
      <c r="B17" s="38" t="s">
        <v>12</v>
      </c>
      <c r="C17" s="39">
        <v>19.86</v>
      </c>
      <c r="D17" s="23"/>
      <c r="E17" s="40">
        <f t="shared" si="0"/>
        <v>500</v>
      </c>
      <c r="F17" s="41"/>
      <c r="G17" s="41">
        <v>500</v>
      </c>
      <c r="H17" s="42"/>
    </row>
    <row r="18" spans="1:8" ht="11.25">
      <c r="A18" s="37" t="s">
        <v>17</v>
      </c>
      <c r="B18" s="38" t="s">
        <v>18</v>
      </c>
      <c r="C18" s="39">
        <v>128.56</v>
      </c>
      <c r="D18" s="23"/>
      <c r="E18" s="40">
        <f t="shared" si="0"/>
        <v>1600</v>
      </c>
      <c r="F18" s="41"/>
      <c r="G18" s="41">
        <v>800</v>
      </c>
      <c r="H18" s="42">
        <v>800</v>
      </c>
    </row>
    <row r="19" spans="1:8" ht="11.25">
      <c r="A19" s="37" t="s">
        <v>23</v>
      </c>
      <c r="B19" s="38" t="s">
        <v>24</v>
      </c>
      <c r="C19" s="39">
        <v>63.35</v>
      </c>
      <c r="D19" s="23"/>
      <c r="E19" s="40">
        <f t="shared" si="0"/>
        <v>1100</v>
      </c>
      <c r="F19" s="41"/>
      <c r="G19" s="41">
        <v>550</v>
      </c>
      <c r="H19" s="42">
        <v>550</v>
      </c>
    </row>
    <row r="20" spans="1:8" ht="11.25">
      <c r="A20" s="37" t="s">
        <v>29</v>
      </c>
      <c r="B20" s="38" t="s">
        <v>30</v>
      </c>
      <c r="C20" s="39">
        <v>2.56</v>
      </c>
      <c r="D20" s="23"/>
      <c r="E20" s="40">
        <f t="shared" si="0"/>
        <v>85</v>
      </c>
      <c r="F20" s="41">
        <v>85</v>
      </c>
      <c r="G20" s="41"/>
      <c r="H20" s="42"/>
    </row>
    <row r="21" spans="1:8" ht="11.25">
      <c r="A21" s="37" t="s">
        <v>514</v>
      </c>
      <c r="B21" s="38" t="s">
        <v>515</v>
      </c>
      <c r="C21" s="39">
        <v>3.07</v>
      </c>
      <c r="D21" s="23"/>
      <c r="E21" s="40">
        <f t="shared" si="0"/>
        <v>10</v>
      </c>
      <c r="F21" s="41"/>
      <c r="G21" s="41">
        <v>10</v>
      </c>
      <c r="H21" s="42"/>
    </row>
    <row r="22" spans="1:8" ht="11.25">
      <c r="A22" s="37"/>
      <c r="B22" s="38"/>
      <c r="C22" s="39"/>
      <c r="D22" s="23"/>
      <c r="E22" s="40"/>
      <c r="F22" s="41"/>
      <c r="G22" s="41"/>
      <c r="H22" s="42"/>
    </row>
    <row r="23" spans="1:8" ht="11.25">
      <c r="A23" s="266" t="s">
        <v>63</v>
      </c>
      <c r="B23" s="267"/>
      <c r="C23" s="43"/>
      <c r="D23" s="24"/>
      <c r="E23" s="44"/>
      <c r="F23" s="45"/>
      <c r="G23" s="45"/>
      <c r="H23" s="46"/>
    </row>
    <row r="24" spans="1:8" ht="11.25">
      <c r="A24" s="37" t="s">
        <v>64</v>
      </c>
      <c r="B24" s="38" t="s">
        <v>65</v>
      </c>
      <c r="C24" s="39">
        <v>0.49</v>
      </c>
      <c r="D24" s="25" t="s">
        <v>464</v>
      </c>
      <c r="E24" s="305">
        <f>SUM(G24)</f>
        <v>27</v>
      </c>
      <c r="F24" s="260"/>
      <c r="G24" s="260">
        <v>27</v>
      </c>
      <c r="H24" s="258"/>
    </row>
    <row r="25" spans="1:8" ht="11.25">
      <c r="A25" s="37" t="s">
        <v>67</v>
      </c>
      <c r="B25" s="38" t="s">
        <v>68</v>
      </c>
      <c r="C25" s="39">
        <v>0.92</v>
      </c>
      <c r="D25" s="25" t="s">
        <v>473</v>
      </c>
      <c r="E25" s="306"/>
      <c r="F25" s="261"/>
      <c r="G25" s="261"/>
      <c r="H25" s="259"/>
    </row>
    <row r="26" spans="1:8" ht="11.25">
      <c r="A26" s="37"/>
      <c r="B26" s="38"/>
      <c r="C26" s="39"/>
      <c r="D26" s="23"/>
      <c r="E26" s="40"/>
      <c r="F26" s="41"/>
      <c r="G26" s="41"/>
      <c r="H26" s="42"/>
    </row>
    <row r="27" spans="1:8" ht="11.25">
      <c r="A27" s="272" t="s">
        <v>75</v>
      </c>
      <c r="B27" s="273"/>
      <c r="C27" s="107"/>
      <c r="D27" s="108"/>
      <c r="E27" s="109"/>
      <c r="F27" s="110"/>
      <c r="G27" s="110"/>
      <c r="H27" s="111"/>
    </row>
    <row r="28" spans="1:8" ht="11.25">
      <c r="A28" s="37" t="s">
        <v>76</v>
      </c>
      <c r="B28" s="38" t="s">
        <v>77</v>
      </c>
      <c r="C28" s="39">
        <v>0.53</v>
      </c>
      <c r="D28" s="23"/>
      <c r="E28" s="40">
        <f>SUM(F28:H28)</f>
        <v>16</v>
      </c>
      <c r="F28" s="41">
        <v>16</v>
      </c>
      <c r="G28" s="41"/>
      <c r="H28" s="42"/>
    </row>
    <row r="29" spans="1:8" ht="11.25">
      <c r="A29" s="37" t="s">
        <v>85</v>
      </c>
      <c r="B29" s="38" t="s">
        <v>86</v>
      </c>
      <c r="C29" s="39">
        <v>75.81</v>
      </c>
      <c r="D29" s="23"/>
      <c r="E29" s="40">
        <f>SUM(F29:H29)</f>
        <v>975</v>
      </c>
      <c r="F29" s="41"/>
      <c r="G29" s="41">
        <v>500</v>
      </c>
      <c r="H29" s="42">
        <v>475</v>
      </c>
    </row>
    <row r="30" spans="1:8" ht="11.25">
      <c r="A30" s="37"/>
      <c r="B30" s="38"/>
      <c r="C30" s="39"/>
      <c r="D30" s="23"/>
      <c r="E30" s="40"/>
      <c r="F30" s="41"/>
      <c r="G30" s="41"/>
      <c r="H30" s="42"/>
    </row>
    <row r="31" spans="1:8" ht="11.25">
      <c r="A31" s="254" t="s">
        <v>88</v>
      </c>
      <c r="B31" s="255"/>
      <c r="C31" s="122"/>
      <c r="D31" s="123"/>
      <c r="E31" s="124"/>
      <c r="F31" s="125"/>
      <c r="G31" s="125"/>
      <c r="H31" s="126"/>
    </row>
    <row r="32" spans="1:8" ht="11.25">
      <c r="A32" s="37" t="s">
        <v>89</v>
      </c>
      <c r="B32" s="38" t="s">
        <v>90</v>
      </c>
      <c r="C32" s="39">
        <v>0.3</v>
      </c>
      <c r="D32" s="23"/>
      <c r="E32" s="40">
        <f aca="true" t="shared" si="1" ref="E32:E43">SUM(F32:H32)</f>
        <v>12</v>
      </c>
      <c r="F32" s="41">
        <v>12</v>
      </c>
      <c r="G32" s="41"/>
      <c r="H32" s="42"/>
    </row>
    <row r="33" spans="1:8" ht="11.25">
      <c r="A33" s="37" t="s">
        <v>98</v>
      </c>
      <c r="B33" s="38" t="s">
        <v>99</v>
      </c>
      <c r="C33" s="80">
        <v>0.59</v>
      </c>
      <c r="D33" s="23"/>
      <c r="E33" s="40">
        <v>40</v>
      </c>
      <c r="F33" s="41">
        <v>40</v>
      </c>
      <c r="G33" s="41"/>
      <c r="H33" s="42"/>
    </row>
    <row r="34" spans="1:8" ht="11.25">
      <c r="A34" s="37" t="s">
        <v>105</v>
      </c>
      <c r="B34" s="38" t="s">
        <v>106</v>
      </c>
      <c r="C34" s="39">
        <v>0.92</v>
      </c>
      <c r="D34" s="23"/>
      <c r="E34" s="40">
        <f t="shared" si="1"/>
        <v>27</v>
      </c>
      <c r="F34" s="41">
        <v>27</v>
      </c>
      <c r="G34" s="41"/>
      <c r="H34" s="42"/>
    </row>
    <row r="35" spans="1:8" ht="11.25">
      <c r="A35" s="37" t="s">
        <v>107</v>
      </c>
      <c r="B35" s="38" t="s">
        <v>108</v>
      </c>
      <c r="C35" s="39">
        <v>0.53</v>
      </c>
      <c r="D35" s="23"/>
      <c r="E35" s="40">
        <v>20</v>
      </c>
      <c r="F35" s="41">
        <v>20</v>
      </c>
      <c r="G35" s="41"/>
      <c r="H35" s="42"/>
    </row>
    <row r="36" spans="1:8" ht="11.25">
      <c r="A36" s="37" t="s">
        <v>112</v>
      </c>
      <c r="B36" s="38" t="s">
        <v>113</v>
      </c>
      <c r="C36" s="39">
        <v>0.57</v>
      </c>
      <c r="D36" s="23"/>
      <c r="E36" s="40">
        <v>24</v>
      </c>
      <c r="F36" s="41">
        <v>24</v>
      </c>
      <c r="G36" s="41"/>
      <c r="H36" s="42"/>
    </row>
    <row r="37" spans="1:8" ht="11.25">
      <c r="A37" s="37" t="s">
        <v>115</v>
      </c>
      <c r="B37" s="38" t="s">
        <v>116</v>
      </c>
      <c r="C37" s="39">
        <v>0.31</v>
      </c>
      <c r="D37" s="23"/>
      <c r="E37" s="40">
        <v>12</v>
      </c>
      <c r="F37" s="41">
        <v>12</v>
      </c>
      <c r="G37" s="41"/>
      <c r="H37" s="42"/>
    </row>
    <row r="38" spans="1:8" ht="11.25">
      <c r="A38" s="37" t="s">
        <v>121</v>
      </c>
      <c r="B38" s="38" t="s">
        <v>122</v>
      </c>
      <c r="C38" s="39">
        <v>0.34</v>
      </c>
      <c r="D38" s="23"/>
      <c r="E38" s="40">
        <v>12</v>
      </c>
      <c r="F38" s="41">
        <v>12</v>
      </c>
      <c r="G38" s="41"/>
      <c r="H38" s="42"/>
    </row>
    <row r="39" spans="1:8" ht="11.25">
      <c r="A39" s="37" t="s">
        <v>124</v>
      </c>
      <c r="B39" s="38" t="s">
        <v>125</v>
      </c>
      <c r="C39" s="39">
        <v>1.37</v>
      </c>
      <c r="D39" s="23"/>
      <c r="E39" s="40">
        <f t="shared" si="1"/>
        <v>41</v>
      </c>
      <c r="F39" s="41"/>
      <c r="G39" s="41">
        <v>41</v>
      </c>
      <c r="H39" s="42"/>
    </row>
    <row r="40" spans="1:8" ht="11.25">
      <c r="A40" s="37" t="s">
        <v>130</v>
      </c>
      <c r="B40" s="38" t="s">
        <v>131</v>
      </c>
      <c r="C40" s="39">
        <v>18.6</v>
      </c>
      <c r="D40" s="23"/>
      <c r="E40" s="40">
        <f t="shared" si="1"/>
        <v>500</v>
      </c>
      <c r="F40" s="41"/>
      <c r="G40" s="41">
        <v>250</v>
      </c>
      <c r="H40" s="42">
        <v>250</v>
      </c>
    </row>
    <row r="41" spans="1:8" ht="11.25">
      <c r="A41" s="37" t="s">
        <v>133</v>
      </c>
      <c r="B41" s="38" t="s">
        <v>134</v>
      </c>
      <c r="C41" s="39">
        <v>95.57</v>
      </c>
      <c r="D41" s="23"/>
      <c r="E41" s="40">
        <f t="shared" si="1"/>
        <v>1800</v>
      </c>
      <c r="F41" s="41"/>
      <c r="G41" s="41">
        <v>750</v>
      </c>
      <c r="H41" s="42">
        <v>1050</v>
      </c>
    </row>
    <row r="42" spans="1:8" ht="11.25">
      <c r="A42" s="37" t="s">
        <v>136</v>
      </c>
      <c r="B42" s="38" t="s">
        <v>137</v>
      </c>
      <c r="C42" s="39">
        <v>0.72</v>
      </c>
      <c r="D42" s="23"/>
      <c r="E42" s="40">
        <f t="shared" si="1"/>
        <v>28</v>
      </c>
      <c r="F42" s="41">
        <v>28</v>
      </c>
      <c r="G42" s="41"/>
      <c r="H42" s="42"/>
    </row>
    <row r="43" spans="1:8" ht="11.25">
      <c r="A43" s="37" t="s">
        <v>139</v>
      </c>
      <c r="B43" s="38" t="s">
        <v>140</v>
      </c>
      <c r="C43" s="39">
        <v>1.04</v>
      </c>
      <c r="D43" s="25"/>
      <c r="E43" s="270">
        <f t="shared" si="1"/>
        <v>360</v>
      </c>
      <c r="F43" s="260"/>
      <c r="G43" s="260">
        <v>180</v>
      </c>
      <c r="H43" s="258">
        <v>180</v>
      </c>
    </row>
    <row r="44" spans="1:8" ht="11.25">
      <c r="A44" s="37" t="s">
        <v>142</v>
      </c>
      <c r="B44" s="38" t="s">
        <v>143</v>
      </c>
      <c r="C44" s="39">
        <v>9.3</v>
      </c>
      <c r="D44" s="25"/>
      <c r="E44" s="271"/>
      <c r="F44" s="261"/>
      <c r="G44" s="261"/>
      <c r="H44" s="259"/>
    </row>
    <row r="45" spans="1:8" ht="11.25">
      <c r="A45" s="37" t="s">
        <v>145</v>
      </c>
      <c r="B45" s="38" t="s">
        <v>146</v>
      </c>
      <c r="C45" s="39">
        <v>225.94</v>
      </c>
      <c r="D45" s="23"/>
      <c r="E45" s="40">
        <v>4500</v>
      </c>
      <c r="F45" s="41">
        <v>600</v>
      </c>
      <c r="G45" s="41">
        <v>1000</v>
      </c>
      <c r="H45" s="42">
        <v>1000</v>
      </c>
    </row>
    <row r="46" spans="1:8" ht="11.25">
      <c r="A46" s="37" t="s">
        <v>148</v>
      </c>
      <c r="B46" s="38" t="s">
        <v>149</v>
      </c>
      <c r="C46" s="39">
        <v>0.79</v>
      </c>
      <c r="D46" s="23"/>
      <c r="E46" s="40">
        <f aca="true" t="shared" si="2" ref="E46:E63">SUM(F46:H46)</f>
        <v>24</v>
      </c>
      <c r="F46" s="41">
        <v>24</v>
      </c>
      <c r="G46" s="41"/>
      <c r="H46" s="42"/>
    </row>
    <row r="47" spans="1:8" ht="11.25">
      <c r="A47" s="37" t="s">
        <v>151</v>
      </c>
      <c r="B47" s="38" t="s">
        <v>152</v>
      </c>
      <c r="C47" s="39">
        <v>0.57</v>
      </c>
      <c r="D47" s="23"/>
      <c r="E47" s="40">
        <f t="shared" si="2"/>
        <v>17</v>
      </c>
      <c r="F47" s="41"/>
      <c r="G47" s="41">
        <v>17</v>
      </c>
      <c r="H47" s="42"/>
    </row>
    <row r="48" spans="1:8" ht="11.25">
      <c r="A48" s="37" t="s">
        <v>153</v>
      </c>
      <c r="B48" s="38" t="s">
        <v>154</v>
      </c>
      <c r="C48" s="39">
        <v>5.58</v>
      </c>
      <c r="D48" s="23" t="s">
        <v>474</v>
      </c>
      <c r="E48" s="40">
        <f t="shared" si="2"/>
        <v>167</v>
      </c>
      <c r="F48" s="41"/>
      <c r="G48" s="41"/>
      <c r="H48" s="42">
        <v>167</v>
      </c>
    </row>
    <row r="49" spans="1:8" ht="11.25">
      <c r="A49" s="37" t="s">
        <v>156</v>
      </c>
      <c r="B49" s="38" t="s">
        <v>157</v>
      </c>
      <c r="C49" s="39">
        <v>8.87</v>
      </c>
      <c r="D49" s="23" t="s">
        <v>474</v>
      </c>
      <c r="E49" s="40">
        <f t="shared" si="2"/>
        <v>350</v>
      </c>
      <c r="F49" s="41"/>
      <c r="G49" s="41"/>
      <c r="H49" s="42">
        <v>350</v>
      </c>
    </row>
    <row r="50" spans="1:8" ht="11.25">
      <c r="A50" s="37" t="s">
        <v>159</v>
      </c>
      <c r="B50" s="38" t="s">
        <v>160</v>
      </c>
      <c r="C50" s="39">
        <v>2.06</v>
      </c>
      <c r="D50" s="23" t="s">
        <v>509</v>
      </c>
      <c r="E50" s="40">
        <f t="shared" si="2"/>
        <v>62</v>
      </c>
      <c r="F50" s="41"/>
      <c r="G50" s="41"/>
      <c r="H50" s="42">
        <v>62</v>
      </c>
    </row>
    <row r="51" spans="1:8" ht="11.25">
      <c r="A51" s="37" t="s">
        <v>162</v>
      </c>
      <c r="B51" s="38" t="s">
        <v>163</v>
      </c>
      <c r="C51" s="39">
        <v>5.79</v>
      </c>
      <c r="D51" s="23"/>
      <c r="E51" s="40">
        <f t="shared" si="2"/>
        <v>173</v>
      </c>
      <c r="F51" s="41"/>
      <c r="G51" s="41">
        <v>173</v>
      </c>
      <c r="H51" s="42"/>
    </row>
    <row r="52" spans="1:8" ht="11.25">
      <c r="A52" s="37" t="s">
        <v>165</v>
      </c>
      <c r="B52" s="38" t="s">
        <v>166</v>
      </c>
      <c r="C52" s="39">
        <v>27.58</v>
      </c>
      <c r="D52" s="23"/>
      <c r="E52" s="40">
        <v>527</v>
      </c>
      <c r="F52" s="41"/>
      <c r="G52" s="41">
        <v>200</v>
      </c>
      <c r="H52" s="42">
        <v>327</v>
      </c>
    </row>
    <row r="53" spans="1:8" ht="11.25">
      <c r="A53" s="37" t="s">
        <v>168</v>
      </c>
      <c r="B53" s="38" t="s">
        <v>169</v>
      </c>
      <c r="C53" s="39">
        <v>7.1</v>
      </c>
      <c r="D53" s="23"/>
      <c r="E53" s="40">
        <f t="shared" si="2"/>
        <v>212</v>
      </c>
      <c r="F53" s="41"/>
      <c r="G53" s="41">
        <v>212</v>
      </c>
      <c r="H53" s="42"/>
    </row>
    <row r="54" spans="1:8" ht="11.25">
      <c r="A54" s="37" t="s">
        <v>171</v>
      </c>
      <c r="B54" s="38" t="s">
        <v>172</v>
      </c>
      <c r="C54" s="39">
        <v>0.32</v>
      </c>
      <c r="D54" s="23"/>
      <c r="E54" s="40">
        <f t="shared" si="2"/>
        <v>11</v>
      </c>
      <c r="F54" s="41">
        <v>11</v>
      </c>
      <c r="G54" s="41"/>
      <c r="H54" s="42"/>
    </row>
    <row r="55" spans="1:8" ht="11.25">
      <c r="A55" s="37" t="s">
        <v>174</v>
      </c>
      <c r="B55" s="38" t="s">
        <v>175</v>
      </c>
      <c r="C55" s="59" t="s">
        <v>176</v>
      </c>
      <c r="D55" s="23"/>
      <c r="E55" s="40">
        <v>216</v>
      </c>
      <c r="F55" s="41"/>
      <c r="G55" s="41">
        <v>216</v>
      </c>
      <c r="H55" s="42"/>
    </row>
    <row r="56" spans="1:8" ht="11.25">
      <c r="A56" s="37" t="s">
        <v>177</v>
      </c>
      <c r="B56" s="38" t="s">
        <v>178</v>
      </c>
      <c r="C56" s="39">
        <v>6.21</v>
      </c>
      <c r="D56" s="23"/>
      <c r="E56" s="40">
        <f t="shared" si="2"/>
        <v>186.3</v>
      </c>
      <c r="F56" s="41"/>
      <c r="G56" s="41">
        <f aca="true" t="shared" si="3" ref="G56:G61">SUM((30)*(C56))</f>
        <v>186.3</v>
      </c>
      <c r="H56" s="42"/>
    </row>
    <row r="57" spans="1:8" ht="11.25">
      <c r="A57" s="37" t="s">
        <v>180</v>
      </c>
      <c r="B57" s="38" t="s">
        <v>181</v>
      </c>
      <c r="C57" s="39">
        <v>4.06</v>
      </c>
      <c r="D57" s="23" t="s">
        <v>508</v>
      </c>
      <c r="E57" s="40">
        <f t="shared" si="2"/>
        <v>121.79999999999998</v>
      </c>
      <c r="F57" s="41"/>
      <c r="G57" s="41">
        <f t="shared" si="3"/>
        <v>121.79999999999998</v>
      </c>
      <c r="H57" s="42"/>
    </row>
    <row r="58" spans="1:8" ht="11.25">
      <c r="A58" s="37" t="s">
        <v>183</v>
      </c>
      <c r="B58" s="38" t="s">
        <v>184</v>
      </c>
      <c r="C58" s="39">
        <v>3.54</v>
      </c>
      <c r="D58" s="23" t="s">
        <v>510</v>
      </c>
      <c r="E58" s="40">
        <f t="shared" si="2"/>
        <v>106.2</v>
      </c>
      <c r="F58" s="41"/>
      <c r="G58" s="41">
        <f t="shared" si="3"/>
        <v>106.2</v>
      </c>
      <c r="H58" s="42"/>
    </row>
    <row r="59" spans="1:8" ht="11.25">
      <c r="A59" s="37" t="s">
        <v>186</v>
      </c>
      <c r="B59" s="38" t="s">
        <v>187</v>
      </c>
      <c r="C59" s="39">
        <v>2</v>
      </c>
      <c r="D59" s="23" t="s">
        <v>508</v>
      </c>
      <c r="E59" s="40">
        <f t="shared" si="2"/>
        <v>60</v>
      </c>
      <c r="F59" s="41"/>
      <c r="G59" s="41">
        <f t="shared" si="3"/>
        <v>60</v>
      </c>
      <c r="H59" s="42"/>
    </row>
    <row r="60" spans="1:8" ht="11.25">
      <c r="A60" s="37" t="s">
        <v>189</v>
      </c>
      <c r="B60" s="38" t="s">
        <v>190</v>
      </c>
      <c r="C60" s="39">
        <v>0.79</v>
      </c>
      <c r="D60" s="23" t="s">
        <v>508</v>
      </c>
      <c r="E60" s="40">
        <f t="shared" si="2"/>
        <v>23.700000000000003</v>
      </c>
      <c r="F60" s="41"/>
      <c r="G60" s="41">
        <f t="shared" si="3"/>
        <v>23.700000000000003</v>
      </c>
      <c r="H60" s="42"/>
    </row>
    <row r="61" spans="1:8" ht="11.25">
      <c r="A61" s="37" t="s">
        <v>191</v>
      </c>
      <c r="B61" s="38" t="s">
        <v>192</v>
      </c>
      <c r="C61" s="39">
        <v>2.81</v>
      </c>
      <c r="D61" s="23" t="s">
        <v>508</v>
      </c>
      <c r="E61" s="40">
        <f t="shared" si="2"/>
        <v>84.3</v>
      </c>
      <c r="F61" s="41"/>
      <c r="G61" s="41">
        <f t="shared" si="3"/>
        <v>84.3</v>
      </c>
      <c r="H61" s="42"/>
    </row>
    <row r="62" spans="1:8" ht="11.25">
      <c r="A62" s="37" t="s">
        <v>194</v>
      </c>
      <c r="B62" s="38" t="s">
        <v>195</v>
      </c>
      <c r="C62" s="39">
        <v>19.2</v>
      </c>
      <c r="D62" s="23"/>
      <c r="E62" s="40">
        <f t="shared" si="2"/>
        <v>500</v>
      </c>
      <c r="F62" s="41"/>
      <c r="G62" s="41">
        <v>250</v>
      </c>
      <c r="H62" s="42">
        <v>250</v>
      </c>
    </row>
    <row r="63" spans="1:8" ht="11.25">
      <c r="A63" s="37" t="s">
        <v>452</v>
      </c>
      <c r="B63" s="38" t="s">
        <v>453</v>
      </c>
      <c r="C63" s="39">
        <v>4.88</v>
      </c>
      <c r="D63" s="23" t="s">
        <v>508</v>
      </c>
      <c r="E63" s="40">
        <f t="shared" si="2"/>
        <v>146.4</v>
      </c>
      <c r="F63" s="41"/>
      <c r="G63" s="41">
        <f>SUM((30)*(C63))</f>
        <v>146.4</v>
      </c>
      <c r="H63" s="42"/>
    </row>
    <row r="64" spans="1:8" ht="11.25">
      <c r="A64" s="37"/>
      <c r="B64" s="38"/>
      <c r="C64" s="39"/>
      <c r="D64" s="23"/>
      <c r="E64" s="40"/>
      <c r="F64" s="41"/>
      <c r="G64" s="41"/>
      <c r="H64" s="42"/>
    </row>
    <row r="65" spans="1:8" ht="11.25">
      <c r="A65" s="256" t="s">
        <v>466</v>
      </c>
      <c r="B65" s="257"/>
      <c r="C65" s="102"/>
      <c r="D65" s="103"/>
      <c r="E65" s="104"/>
      <c r="F65" s="105"/>
      <c r="G65" s="105"/>
      <c r="H65" s="106"/>
    </row>
    <row r="66" spans="1:8" ht="11.25">
      <c r="A66" s="37" t="s">
        <v>197</v>
      </c>
      <c r="B66" s="38" t="s">
        <v>198</v>
      </c>
      <c r="C66" s="39">
        <v>0.64</v>
      </c>
      <c r="D66" s="23"/>
      <c r="E66" s="40">
        <f>SUM(F66:H66)</f>
        <v>10</v>
      </c>
      <c r="F66" s="41"/>
      <c r="G66" s="41"/>
      <c r="H66" s="42">
        <v>10</v>
      </c>
    </row>
    <row r="67" spans="1:8" ht="11.25">
      <c r="A67" s="37" t="s">
        <v>454</v>
      </c>
      <c r="B67" s="38" t="s">
        <v>383</v>
      </c>
      <c r="C67" s="39">
        <v>6.61</v>
      </c>
      <c r="D67" s="23"/>
      <c r="E67" s="40">
        <f>SUM(F67:H67)</f>
        <v>198.3</v>
      </c>
      <c r="F67" s="41"/>
      <c r="G67" s="41">
        <f>SUM((30)*(C67))</f>
        <v>198.3</v>
      </c>
      <c r="H67" s="42"/>
    </row>
    <row r="68" spans="1:8" ht="11.25">
      <c r="A68" s="37"/>
      <c r="B68" s="38"/>
      <c r="C68" s="39"/>
      <c r="D68" s="23"/>
      <c r="E68" s="40"/>
      <c r="F68" s="41"/>
      <c r="G68" s="41"/>
      <c r="H68" s="42"/>
    </row>
    <row r="69" spans="1:8" ht="11.25">
      <c r="A69" s="256" t="s">
        <v>211</v>
      </c>
      <c r="B69" s="257"/>
      <c r="C69" s="102"/>
      <c r="D69" s="103"/>
      <c r="E69" s="104"/>
      <c r="F69" s="105"/>
      <c r="G69" s="105"/>
      <c r="H69" s="106"/>
    </row>
    <row r="70" spans="1:8" ht="11.25">
      <c r="A70" s="37" t="s">
        <v>215</v>
      </c>
      <c r="B70" s="38" t="s">
        <v>216</v>
      </c>
      <c r="C70" s="39">
        <v>1.91</v>
      </c>
      <c r="D70" s="23"/>
      <c r="E70" s="40">
        <f>SUM(F70:H70)</f>
        <v>57.3</v>
      </c>
      <c r="F70" s="41"/>
      <c r="G70" s="41">
        <f>SUM((30)*(C70))</f>
        <v>57.3</v>
      </c>
      <c r="H70" s="42"/>
    </row>
    <row r="71" spans="1:8" ht="11.25">
      <c r="A71" s="37" t="s">
        <v>221</v>
      </c>
      <c r="B71" s="38" t="s">
        <v>222</v>
      </c>
      <c r="C71" s="39">
        <v>0.74</v>
      </c>
      <c r="D71" s="23"/>
      <c r="E71" s="40">
        <f>SUM(F71:H71)</f>
        <v>22.2</v>
      </c>
      <c r="F71" s="41"/>
      <c r="G71" s="41">
        <f>SUM((30)*(C71))</f>
        <v>22.2</v>
      </c>
      <c r="H71" s="42"/>
    </row>
    <row r="72" spans="1:8" ht="11.25">
      <c r="A72" s="37" t="s">
        <v>224</v>
      </c>
      <c r="B72" s="38" t="s">
        <v>225</v>
      </c>
      <c r="C72" s="39">
        <v>1.59</v>
      </c>
      <c r="D72" s="23"/>
      <c r="E72" s="40">
        <f>SUM(F72:H72)</f>
        <v>47.7</v>
      </c>
      <c r="F72" s="41"/>
      <c r="G72" s="41">
        <f>SUM((30)*(C72))</f>
        <v>47.7</v>
      </c>
      <c r="H72" s="42"/>
    </row>
    <row r="73" spans="1:8" ht="11.25">
      <c r="A73" s="37" t="s">
        <v>227</v>
      </c>
      <c r="B73" s="38" t="s">
        <v>228</v>
      </c>
      <c r="C73" s="39">
        <v>1.08</v>
      </c>
      <c r="D73" s="23"/>
      <c r="E73" s="40">
        <f>SUM(F73:H73)</f>
        <v>47.7</v>
      </c>
      <c r="F73" s="41"/>
      <c r="G73" s="41"/>
      <c r="H73" s="42">
        <f>SUM((30)*(C72))</f>
        <v>47.7</v>
      </c>
    </row>
    <row r="74" spans="1:8" ht="11.25">
      <c r="A74" s="37"/>
      <c r="B74" s="38"/>
      <c r="C74" s="39"/>
      <c r="D74" s="23"/>
      <c r="E74" s="40"/>
      <c r="F74" s="41"/>
      <c r="G74" s="41"/>
      <c r="H74" s="42"/>
    </row>
    <row r="75" spans="1:8" ht="11.25">
      <c r="A75" s="266" t="s">
        <v>230</v>
      </c>
      <c r="B75" s="267"/>
      <c r="C75" s="43"/>
      <c r="D75" s="24"/>
      <c r="E75" s="44"/>
      <c r="F75" s="45"/>
      <c r="G75" s="45"/>
      <c r="H75" s="46"/>
    </row>
    <row r="76" spans="1:8" ht="11.25">
      <c r="A76" s="47" t="s">
        <v>231</v>
      </c>
      <c r="B76" s="48" t="s">
        <v>232</v>
      </c>
      <c r="C76" s="49">
        <v>0.45</v>
      </c>
      <c r="D76" s="30"/>
      <c r="E76" s="40">
        <f>SUM(F76:H76)</f>
        <v>14</v>
      </c>
      <c r="F76" s="41">
        <v>14</v>
      </c>
      <c r="G76" s="41"/>
      <c r="H76" s="42"/>
    </row>
    <row r="77" spans="1:8" ht="11.25">
      <c r="A77" s="37" t="s">
        <v>234</v>
      </c>
      <c r="B77" s="38" t="s">
        <v>235</v>
      </c>
      <c r="C77" s="39">
        <v>2.13</v>
      </c>
      <c r="D77" s="23" t="s">
        <v>475</v>
      </c>
      <c r="E77" s="40">
        <f>SUM(F77:H77)</f>
        <v>40</v>
      </c>
      <c r="F77" s="41">
        <v>40</v>
      </c>
      <c r="G77" s="41"/>
      <c r="H77" s="42"/>
    </row>
    <row r="78" spans="1:8" ht="11.25">
      <c r="A78" s="37"/>
      <c r="B78" s="38"/>
      <c r="C78" s="39"/>
      <c r="D78" s="23"/>
      <c r="E78" s="40"/>
      <c r="F78" s="41"/>
      <c r="G78" s="41"/>
      <c r="H78" s="42"/>
    </row>
    <row r="79" spans="1:8" ht="11.25">
      <c r="A79" s="279" t="s">
        <v>239</v>
      </c>
      <c r="B79" s="280"/>
      <c r="C79" s="50"/>
      <c r="D79" s="29"/>
      <c r="E79" s="34"/>
      <c r="F79" s="35"/>
      <c r="G79" s="35"/>
      <c r="H79" s="36"/>
    </row>
    <row r="80" spans="1:8" ht="11.25">
      <c r="A80" s="37" t="s">
        <v>240</v>
      </c>
      <c r="B80" s="38" t="s">
        <v>241</v>
      </c>
      <c r="C80" s="39">
        <v>3.41</v>
      </c>
      <c r="D80" s="23"/>
      <c r="E80" s="40">
        <f>SUM(F80:H80)</f>
        <v>102.30000000000001</v>
      </c>
      <c r="F80" s="41"/>
      <c r="G80" s="41">
        <f>SUM((30)*(C80))</f>
        <v>102.30000000000001</v>
      </c>
      <c r="H80" s="42"/>
    </row>
    <row r="81" spans="1:8" ht="11.25">
      <c r="A81" s="37" t="s">
        <v>243</v>
      </c>
      <c r="B81" s="38" t="s">
        <v>244</v>
      </c>
      <c r="C81" s="39">
        <v>5.18</v>
      </c>
      <c r="D81" s="23"/>
      <c r="E81" s="40">
        <f>SUM(F81:H81)</f>
        <v>150</v>
      </c>
      <c r="F81" s="41"/>
      <c r="G81" s="41">
        <v>150</v>
      </c>
      <c r="H81" s="42"/>
    </row>
    <row r="82" spans="1:8" ht="11.25">
      <c r="A82" s="37" t="s">
        <v>246</v>
      </c>
      <c r="B82" s="38" t="s">
        <v>247</v>
      </c>
      <c r="C82" s="39">
        <v>6.99</v>
      </c>
      <c r="D82" s="92" t="s">
        <v>511</v>
      </c>
      <c r="E82" s="32">
        <f>SUM((30)*(C82))</f>
        <v>209.70000000000002</v>
      </c>
      <c r="F82" s="41"/>
      <c r="G82" s="41">
        <f>SUM((30)*(C82-0.38))</f>
        <v>198.3</v>
      </c>
      <c r="H82" s="42"/>
    </row>
    <row r="83" spans="1:8" ht="11.25">
      <c r="A83" s="37" t="s">
        <v>512</v>
      </c>
      <c r="B83" s="38" t="s">
        <v>513</v>
      </c>
      <c r="C83" s="39"/>
      <c r="D83" s="92"/>
      <c r="E83" s="32"/>
      <c r="F83" s="41"/>
      <c r="G83" s="41"/>
      <c r="H83" s="42"/>
    </row>
    <row r="84" spans="1:8" ht="11.25">
      <c r="A84" s="37"/>
      <c r="B84" s="38"/>
      <c r="C84" s="59"/>
      <c r="D84" s="92"/>
      <c r="E84" s="32"/>
      <c r="F84" s="41"/>
      <c r="G84" s="41"/>
      <c r="H84" s="42"/>
    </row>
    <row r="85" spans="1:8" ht="11.25">
      <c r="A85" s="281" t="s">
        <v>249</v>
      </c>
      <c r="B85" s="282"/>
      <c r="C85" s="112"/>
      <c r="D85" s="113"/>
      <c r="E85" s="114"/>
      <c r="F85" s="100"/>
      <c r="G85" s="100"/>
      <c r="H85" s="101"/>
    </row>
    <row r="86" spans="1:8" ht="11.25">
      <c r="A86" s="37" t="s">
        <v>250</v>
      </c>
      <c r="B86" s="38" t="s">
        <v>251</v>
      </c>
      <c r="C86" s="39">
        <v>0.99</v>
      </c>
      <c r="D86" s="6"/>
      <c r="E86" s="66">
        <f>SUM(F86:H86)</f>
        <v>30</v>
      </c>
      <c r="F86" s="41">
        <v>30</v>
      </c>
      <c r="G86" s="41"/>
      <c r="H86" s="42"/>
    </row>
    <row r="87" spans="1:8" ht="11.25">
      <c r="A87" s="37" t="s">
        <v>262</v>
      </c>
      <c r="B87" s="38" t="s">
        <v>263</v>
      </c>
      <c r="C87" s="39">
        <v>2.78</v>
      </c>
      <c r="D87" s="67" t="s">
        <v>458</v>
      </c>
      <c r="E87" s="68">
        <f>SUM((30)*(C87))</f>
        <v>83.39999999999999</v>
      </c>
      <c r="F87" s="41" t="s">
        <v>503</v>
      </c>
      <c r="G87" s="41" t="s">
        <v>503</v>
      </c>
      <c r="H87" s="42" t="s">
        <v>503</v>
      </c>
    </row>
    <row r="88" spans="1:8" ht="11.25">
      <c r="A88" s="37" t="s">
        <v>265</v>
      </c>
      <c r="B88" s="38" t="s">
        <v>266</v>
      </c>
      <c r="C88" s="39">
        <v>7.41</v>
      </c>
      <c r="D88" s="67" t="s">
        <v>459</v>
      </c>
      <c r="E88" s="40">
        <f>SUM((30)*(C88))</f>
        <v>222.3</v>
      </c>
      <c r="F88" s="41" t="s">
        <v>503</v>
      </c>
      <c r="G88" s="41" t="s">
        <v>503</v>
      </c>
      <c r="H88" s="42" t="s">
        <v>503</v>
      </c>
    </row>
    <row r="89" spans="1:8" ht="11.25">
      <c r="A89" s="37" t="s">
        <v>268</v>
      </c>
      <c r="B89" s="38" t="s">
        <v>269</v>
      </c>
      <c r="C89" s="39">
        <v>0.98</v>
      </c>
      <c r="D89" s="6" t="s">
        <v>471</v>
      </c>
      <c r="E89" s="69">
        <f aca="true" t="shared" si="4" ref="E89:E94">SUM(F89:H89)</f>
        <v>29.4</v>
      </c>
      <c r="F89" s="41"/>
      <c r="G89" s="41">
        <f>SUM((30)*(C89))</f>
        <v>29.4</v>
      </c>
      <c r="H89" s="42"/>
    </row>
    <row r="90" spans="1:8" ht="11.25">
      <c r="A90" s="37" t="s">
        <v>272</v>
      </c>
      <c r="B90" s="38" t="s">
        <v>273</v>
      </c>
      <c r="C90" s="39">
        <v>8.3</v>
      </c>
      <c r="D90" s="23"/>
      <c r="E90" s="40">
        <f t="shared" si="4"/>
        <v>230</v>
      </c>
      <c r="F90" s="41"/>
      <c r="G90" s="41">
        <v>230</v>
      </c>
      <c r="H90" s="42"/>
    </row>
    <row r="91" spans="1:8" ht="11.25">
      <c r="A91" s="37" t="s">
        <v>286</v>
      </c>
      <c r="B91" s="38" t="s">
        <v>287</v>
      </c>
      <c r="C91" s="39">
        <v>4.71</v>
      </c>
      <c r="D91" s="23"/>
      <c r="E91" s="40">
        <f t="shared" si="4"/>
        <v>135</v>
      </c>
      <c r="F91" s="41"/>
      <c r="G91" s="41"/>
      <c r="H91" s="42">
        <v>135</v>
      </c>
    </row>
    <row r="92" spans="1:8" ht="11.25">
      <c r="A92" s="37" t="s">
        <v>289</v>
      </c>
      <c r="B92" s="38" t="s">
        <v>290</v>
      </c>
      <c r="C92" s="39">
        <v>8.5</v>
      </c>
      <c r="D92" s="23"/>
      <c r="E92" s="40">
        <f t="shared" si="4"/>
        <v>285</v>
      </c>
      <c r="F92" s="41"/>
      <c r="G92" s="41">
        <v>285</v>
      </c>
      <c r="H92" s="42"/>
    </row>
    <row r="93" spans="1:8" ht="11.25">
      <c r="A93" s="37" t="s">
        <v>292</v>
      </c>
      <c r="B93" s="38" t="s">
        <v>293</v>
      </c>
      <c r="C93" s="39">
        <v>7.04</v>
      </c>
      <c r="D93" s="23" t="s">
        <v>468</v>
      </c>
      <c r="E93" s="40">
        <f t="shared" si="4"/>
        <v>204</v>
      </c>
      <c r="F93" s="41">
        <v>204</v>
      </c>
      <c r="G93" s="41"/>
      <c r="H93" s="42"/>
    </row>
    <row r="94" spans="1:8" ht="11.25">
      <c r="A94" s="51" t="s">
        <v>295</v>
      </c>
      <c r="B94" s="52" t="s">
        <v>296</v>
      </c>
      <c r="C94" s="53">
        <v>30.11</v>
      </c>
      <c r="D94" s="91" t="s">
        <v>467</v>
      </c>
      <c r="E94" s="54">
        <f t="shared" si="4"/>
        <v>300</v>
      </c>
      <c r="F94" s="55"/>
      <c r="G94" s="55">
        <v>150</v>
      </c>
      <c r="H94" s="56">
        <v>150</v>
      </c>
    </row>
    <row r="95" spans="1:8" s="15" customFormat="1" ht="11.25">
      <c r="A95" s="19"/>
      <c r="B95" s="20"/>
      <c r="C95" s="21"/>
      <c r="D95" s="90"/>
      <c r="E95" s="57"/>
      <c r="F95" s="58"/>
      <c r="G95" s="58"/>
      <c r="H95" s="58"/>
    </row>
    <row r="96" spans="1:8" s="15" customFormat="1" ht="11.25">
      <c r="A96" s="19"/>
      <c r="B96" s="20"/>
      <c r="C96" s="21"/>
      <c r="D96" s="90"/>
      <c r="E96" s="57"/>
      <c r="F96" s="58"/>
      <c r="G96" s="58"/>
      <c r="H96" s="58"/>
    </row>
    <row r="97" spans="1:8" s="15" customFormat="1" ht="11.25">
      <c r="A97" s="19"/>
      <c r="B97" s="20"/>
      <c r="C97" s="21"/>
      <c r="D97" s="90"/>
      <c r="E97" s="57"/>
      <c r="F97" s="58"/>
      <c r="G97" s="58"/>
      <c r="H97" s="58"/>
    </row>
    <row r="98" spans="1:8" s="15" customFormat="1" ht="11.25">
      <c r="A98" s="19"/>
      <c r="B98" s="20"/>
      <c r="C98" s="21"/>
      <c r="D98" s="90"/>
      <c r="E98" s="57"/>
      <c r="F98" s="58"/>
      <c r="G98" s="58"/>
      <c r="H98" s="58"/>
    </row>
    <row r="99" spans="1:8" ht="12" customHeight="1">
      <c r="A99" s="278" t="s">
        <v>437</v>
      </c>
      <c r="B99" s="278"/>
      <c r="C99" s="278"/>
      <c r="D99" s="278"/>
      <c r="E99" s="278"/>
      <c r="F99" s="278"/>
      <c r="G99" s="278"/>
      <c r="H99" s="278"/>
    </row>
    <row r="100" spans="1:8" ht="12" customHeight="1">
      <c r="A100" s="278"/>
      <c r="B100" s="278"/>
      <c r="C100" s="278"/>
      <c r="D100" s="278"/>
      <c r="E100" s="278"/>
      <c r="F100" s="278"/>
      <c r="G100" s="278"/>
      <c r="H100" s="278"/>
    </row>
    <row r="101" spans="1:8" s="28" customFormat="1" ht="11.25">
      <c r="A101" s="22"/>
      <c r="B101" s="22"/>
      <c r="C101" s="22"/>
      <c r="D101" s="22"/>
      <c r="E101" s="31"/>
      <c r="F101" s="31"/>
      <c r="G101" s="31"/>
      <c r="H101" s="31"/>
    </row>
    <row r="102" spans="1:8" ht="12" customHeight="1">
      <c r="A102" s="274" t="s">
        <v>0</v>
      </c>
      <c r="B102" s="268" t="s">
        <v>1</v>
      </c>
      <c r="C102" s="262" t="s">
        <v>2</v>
      </c>
      <c r="D102" s="264" t="s">
        <v>436</v>
      </c>
      <c r="E102" s="276" t="s">
        <v>463</v>
      </c>
      <c r="F102" s="248" t="s">
        <v>469</v>
      </c>
      <c r="G102" s="248"/>
      <c r="H102" s="249"/>
    </row>
    <row r="103" spans="1:8" ht="11.25">
      <c r="A103" s="275"/>
      <c r="B103" s="269"/>
      <c r="C103" s="263"/>
      <c r="D103" s="265"/>
      <c r="E103" s="277"/>
      <c r="F103" s="32" t="s">
        <v>439</v>
      </c>
      <c r="G103" s="32" t="s">
        <v>440</v>
      </c>
      <c r="H103" s="33" t="s">
        <v>441</v>
      </c>
    </row>
    <row r="104" spans="1:8" ht="11.25">
      <c r="A104" s="307" t="s">
        <v>300</v>
      </c>
      <c r="B104" s="308"/>
      <c r="C104" s="115"/>
      <c r="D104" s="116"/>
      <c r="E104" s="117"/>
      <c r="F104" s="118"/>
      <c r="G104" s="118"/>
      <c r="H104" s="119"/>
    </row>
    <row r="105" spans="1:8" ht="11.25">
      <c r="A105" s="37" t="s">
        <v>304</v>
      </c>
      <c r="B105" s="38" t="s">
        <v>305</v>
      </c>
      <c r="C105" s="39">
        <v>4.61</v>
      </c>
      <c r="D105" s="23"/>
      <c r="E105" s="40">
        <f>SUM(F105:H105)</f>
        <v>272</v>
      </c>
      <c r="F105" s="41"/>
      <c r="G105" s="41">
        <v>250</v>
      </c>
      <c r="H105" s="42">
        <v>22</v>
      </c>
    </row>
    <row r="106" spans="1:8" ht="11.25">
      <c r="A106" s="37" t="s">
        <v>309</v>
      </c>
      <c r="B106" s="38" t="s">
        <v>310</v>
      </c>
      <c r="C106" s="39">
        <v>2.98</v>
      </c>
      <c r="D106" s="6" t="s">
        <v>475</v>
      </c>
      <c r="E106" s="40">
        <f>SUM(F106:H106)</f>
        <v>86</v>
      </c>
      <c r="F106" s="41">
        <v>86</v>
      </c>
      <c r="G106" s="41"/>
      <c r="H106" s="42"/>
    </row>
    <row r="107" spans="1:8" ht="11.25">
      <c r="A107" s="37" t="s">
        <v>312</v>
      </c>
      <c r="B107" s="38" t="s">
        <v>313</v>
      </c>
      <c r="C107" s="39">
        <v>10.84</v>
      </c>
      <c r="D107" s="23"/>
      <c r="E107" s="40">
        <f>SUM(F107:H107)</f>
        <v>32</v>
      </c>
      <c r="F107" s="41"/>
      <c r="G107" s="41">
        <v>32</v>
      </c>
      <c r="H107" s="42"/>
    </row>
    <row r="108" spans="1:8" ht="11.25">
      <c r="A108" s="37" t="s">
        <v>315</v>
      </c>
      <c r="B108" s="38" t="s">
        <v>316</v>
      </c>
      <c r="C108" s="39">
        <v>1.99</v>
      </c>
      <c r="D108" s="23"/>
      <c r="E108" s="40">
        <f>SUM(F108:H108)</f>
        <v>25</v>
      </c>
      <c r="F108" s="41"/>
      <c r="G108" s="41">
        <v>25</v>
      </c>
      <c r="H108" s="42"/>
    </row>
    <row r="109" spans="1:8" ht="11.25">
      <c r="A109" s="37" t="s">
        <v>318</v>
      </c>
      <c r="B109" s="38" t="s">
        <v>319</v>
      </c>
      <c r="C109" s="39">
        <v>1.09</v>
      </c>
      <c r="D109" s="23"/>
      <c r="E109" s="40">
        <f>SUM(F109:H109)</f>
        <v>140</v>
      </c>
      <c r="F109" s="41"/>
      <c r="G109" s="41">
        <v>140</v>
      </c>
      <c r="H109" s="42"/>
    </row>
    <row r="110" spans="1:8" ht="11.25">
      <c r="A110" s="37"/>
      <c r="B110" s="38"/>
      <c r="C110" s="39"/>
      <c r="D110" s="23"/>
      <c r="E110" s="40"/>
      <c r="F110" s="41"/>
      <c r="G110" s="41"/>
      <c r="H110" s="42"/>
    </row>
    <row r="111" spans="1:8" ht="11.25">
      <c r="A111" s="272" t="s">
        <v>335</v>
      </c>
      <c r="B111" s="273"/>
      <c r="C111" s="107"/>
      <c r="D111" s="108"/>
      <c r="E111" s="109"/>
      <c r="F111" s="110"/>
      <c r="G111" s="110"/>
      <c r="H111" s="111"/>
    </row>
    <row r="112" spans="1:8" ht="11.25">
      <c r="A112" s="37" t="s">
        <v>336</v>
      </c>
      <c r="B112" s="38" t="s">
        <v>337</v>
      </c>
      <c r="C112" s="39">
        <v>1.37</v>
      </c>
      <c r="D112" s="23"/>
      <c r="E112" s="40">
        <f aca="true" t="shared" si="5" ref="E112:E120">SUM(F112:H112)</f>
        <v>18</v>
      </c>
      <c r="F112" s="41">
        <v>18</v>
      </c>
      <c r="G112" s="41"/>
      <c r="H112" s="42"/>
    </row>
    <row r="113" spans="1:8" ht="11.25">
      <c r="A113" s="37" t="s">
        <v>338</v>
      </c>
      <c r="B113" s="38" t="s">
        <v>339</v>
      </c>
      <c r="C113" s="39">
        <v>0.77</v>
      </c>
      <c r="D113" s="23" t="s">
        <v>444</v>
      </c>
      <c r="E113" s="40">
        <f t="shared" si="5"/>
        <v>31</v>
      </c>
      <c r="F113" s="41"/>
      <c r="G113" s="41">
        <v>31</v>
      </c>
      <c r="H113" s="42"/>
    </row>
    <row r="114" spans="1:8" ht="11.25">
      <c r="A114" s="37" t="s">
        <v>341</v>
      </c>
      <c r="B114" s="38" t="s">
        <v>342</v>
      </c>
      <c r="C114" s="39">
        <v>1.31</v>
      </c>
      <c r="D114" s="23"/>
      <c r="E114" s="40">
        <f t="shared" si="5"/>
        <v>19</v>
      </c>
      <c r="F114" s="41">
        <v>19</v>
      </c>
      <c r="G114" s="41"/>
      <c r="H114" s="42"/>
    </row>
    <row r="115" spans="1:8" ht="11.25">
      <c r="A115" s="37" t="s">
        <v>344</v>
      </c>
      <c r="B115" s="38" t="s">
        <v>470</v>
      </c>
      <c r="C115" s="39">
        <v>1.21</v>
      </c>
      <c r="D115" s="23"/>
      <c r="E115" s="40">
        <f t="shared" si="5"/>
        <v>34</v>
      </c>
      <c r="F115" s="41">
        <v>34</v>
      </c>
      <c r="G115" s="41"/>
      <c r="H115" s="42"/>
    </row>
    <row r="116" spans="1:8" ht="11.25">
      <c r="A116" s="37" t="s">
        <v>349</v>
      </c>
      <c r="B116" s="38" t="s">
        <v>350</v>
      </c>
      <c r="C116" s="39">
        <v>34.77</v>
      </c>
      <c r="D116" s="26"/>
      <c r="E116" s="40">
        <f t="shared" si="5"/>
        <v>410</v>
      </c>
      <c r="F116" s="41"/>
      <c r="G116" s="41">
        <v>250</v>
      </c>
      <c r="H116" s="42">
        <v>160</v>
      </c>
    </row>
    <row r="117" spans="1:8" ht="11.25">
      <c r="A117" s="37" t="s">
        <v>352</v>
      </c>
      <c r="B117" s="38" t="s">
        <v>353</v>
      </c>
      <c r="C117" s="39">
        <v>0.37</v>
      </c>
      <c r="D117" s="82" t="s">
        <v>472</v>
      </c>
      <c r="E117" s="40">
        <f t="shared" si="5"/>
        <v>11.1</v>
      </c>
      <c r="F117" s="41"/>
      <c r="G117" s="41">
        <f>SUM((30)*(C117))</f>
        <v>11.1</v>
      </c>
      <c r="H117" s="42"/>
    </row>
    <row r="118" spans="1:8" ht="11.25">
      <c r="A118" s="37" t="s">
        <v>355</v>
      </c>
      <c r="B118" s="38" t="s">
        <v>356</v>
      </c>
      <c r="C118" s="39">
        <v>2.55</v>
      </c>
      <c r="D118" s="23"/>
      <c r="E118" s="40">
        <f t="shared" si="5"/>
        <v>77</v>
      </c>
      <c r="F118" s="41">
        <v>77</v>
      </c>
      <c r="G118" s="41"/>
      <c r="H118" s="42"/>
    </row>
    <row r="119" spans="1:8" ht="11.25">
      <c r="A119" s="37" t="s">
        <v>358</v>
      </c>
      <c r="B119" s="38" t="s">
        <v>446</v>
      </c>
      <c r="C119" s="39">
        <v>18.85</v>
      </c>
      <c r="D119" s="23"/>
      <c r="E119" s="40">
        <f t="shared" si="5"/>
        <v>350</v>
      </c>
      <c r="F119" s="41"/>
      <c r="G119" s="41">
        <v>175</v>
      </c>
      <c r="H119" s="42">
        <v>175</v>
      </c>
    </row>
    <row r="120" spans="1:8" ht="11.25">
      <c r="A120" s="37" t="s">
        <v>456</v>
      </c>
      <c r="B120" s="38" t="s">
        <v>457</v>
      </c>
      <c r="C120" s="39">
        <v>12.01</v>
      </c>
      <c r="D120" s="23"/>
      <c r="E120" s="40">
        <f t="shared" si="5"/>
        <v>360</v>
      </c>
      <c r="F120" s="41"/>
      <c r="G120" s="41">
        <v>250</v>
      </c>
      <c r="H120" s="42">
        <v>110</v>
      </c>
    </row>
    <row r="121" spans="1:8" ht="11.25">
      <c r="A121" s="37"/>
      <c r="B121" s="38"/>
      <c r="C121" s="39"/>
      <c r="D121" s="23"/>
      <c r="E121" s="40"/>
      <c r="F121" s="41"/>
      <c r="G121" s="41"/>
      <c r="H121" s="42"/>
    </row>
    <row r="122" spans="1:8" ht="11.25">
      <c r="A122" s="266" t="s">
        <v>363</v>
      </c>
      <c r="B122" s="267"/>
      <c r="C122" s="43"/>
      <c r="D122" s="24"/>
      <c r="E122" s="44"/>
      <c r="F122" s="45"/>
      <c r="G122" s="45"/>
      <c r="H122" s="46"/>
    </row>
    <row r="123" spans="1:8" ht="11.25">
      <c r="A123" s="37" t="s">
        <v>367</v>
      </c>
      <c r="B123" s="38" t="s">
        <v>368</v>
      </c>
      <c r="C123" s="39">
        <v>0.65</v>
      </c>
      <c r="D123" s="23"/>
      <c r="E123" s="40">
        <f>SUM(F123:H123)</f>
        <v>19</v>
      </c>
      <c r="F123" s="41">
        <v>19</v>
      </c>
      <c r="G123" s="41"/>
      <c r="H123" s="42"/>
    </row>
    <row r="124" spans="1:8" ht="11.25">
      <c r="A124" s="37" t="s">
        <v>372</v>
      </c>
      <c r="B124" s="38" t="s">
        <v>370</v>
      </c>
      <c r="C124" s="39">
        <v>6.35</v>
      </c>
      <c r="D124" s="23"/>
      <c r="E124" s="40">
        <f>SUM(F124:H124)</f>
        <v>190.5</v>
      </c>
      <c r="F124" s="41"/>
      <c r="G124" s="41">
        <f>SUM((30)*(C124))</f>
        <v>190.5</v>
      </c>
      <c r="H124" s="42"/>
    </row>
    <row r="125" spans="1:8" ht="11.25">
      <c r="A125" s="37" t="s">
        <v>377</v>
      </c>
      <c r="B125" s="38" t="s">
        <v>378</v>
      </c>
      <c r="C125" s="39">
        <v>0.67</v>
      </c>
      <c r="D125" s="23"/>
      <c r="E125" s="40">
        <f>SUM(F125:H125)</f>
        <v>20</v>
      </c>
      <c r="F125" s="41">
        <v>20</v>
      </c>
      <c r="G125" s="41"/>
      <c r="H125" s="42"/>
    </row>
    <row r="126" spans="1:8" ht="11.25">
      <c r="A126" s="37"/>
      <c r="B126" s="38"/>
      <c r="C126" s="39"/>
      <c r="D126" s="23"/>
      <c r="E126" s="40"/>
      <c r="F126" s="41"/>
      <c r="G126" s="41"/>
      <c r="H126" s="42"/>
    </row>
    <row r="127" spans="1:8" ht="11.25">
      <c r="A127" s="256" t="s">
        <v>392</v>
      </c>
      <c r="B127" s="257"/>
      <c r="C127" s="102"/>
      <c r="D127" s="103"/>
      <c r="E127" s="104"/>
      <c r="F127" s="105"/>
      <c r="G127" s="105"/>
      <c r="H127" s="106"/>
    </row>
    <row r="128" spans="1:8" ht="11.25">
      <c r="A128" s="37" t="s">
        <v>393</v>
      </c>
      <c r="B128" s="38" t="s">
        <v>394</v>
      </c>
      <c r="C128" s="39">
        <v>1.24</v>
      </c>
      <c r="D128" s="23"/>
      <c r="E128" s="40">
        <f>SUM(F128:H128)</f>
        <v>37.2</v>
      </c>
      <c r="F128" s="41"/>
      <c r="G128" s="41">
        <f>SUM((30)*(C128))</f>
        <v>37.2</v>
      </c>
      <c r="H128" s="42"/>
    </row>
    <row r="129" spans="1:8" ht="11.25">
      <c r="A129" s="37"/>
      <c r="B129" s="38"/>
      <c r="C129" s="39"/>
      <c r="D129" s="23"/>
      <c r="E129" s="40"/>
      <c r="F129" s="41"/>
      <c r="G129" s="41"/>
      <c r="H129" s="42"/>
    </row>
    <row r="130" spans="1:8" ht="11.25">
      <c r="A130" s="266" t="s">
        <v>399</v>
      </c>
      <c r="B130" s="267"/>
      <c r="C130" s="43"/>
      <c r="D130" s="24"/>
      <c r="E130" s="44"/>
      <c r="F130" s="45"/>
      <c r="G130" s="45"/>
      <c r="H130" s="46"/>
    </row>
    <row r="131" spans="1:8" ht="11.25">
      <c r="A131" s="37" t="s">
        <v>403</v>
      </c>
      <c r="B131" s="38" t="s">
        <v>404</v>
      </c>
      <c r="C131" s="39">
        <v>0.67</v>
      </c>
      <c r="D131" s="23"/>
      <c r="E131" s="40">
        <f aca="true" t="shared" si="6" ref="E131:E137">SUM(F131:H131)</f>
        <v>20</v>
      </c>
      <c r="F131" s="41">
        <v>20</v>
      </c>
      <c r="G131" s="41"/>
      <c r="H131" s="42"/>
    </row>
    <row r="132" spans="1:8" ht="11.25">
      <c r="A132" s="37" t="s">
        <v>405</v>
      </c>
      <c r="B132" s="38" t="s">
        <v>406</v>
      </c>
      <c r="C132" s="39">
        <v>7.48</v>
      </c>
      <c r="D132" s="23"/>
      <c r="E132" s="40">
        <f t="shared" si="6"/>
        <v>224.4</v>
      </c>
      <c r="F132" s="41"/>
      <c r="G132" s="41">
        <f>SUM((30)*(C132))</f>
        <v>224.4</v>
      </c>
      <c r="H132" s="42"/>
    </row>
    <row r="133" spans="1:8" ht="11.25">
      <c r="A133" s="37" t="s">
        <v>408</v>
      </c>
      <c r="B133" s="38" t="s">
        <v>409</v>
      </c>
      <c r="C133" s="39">
        <v>2.41</v>
      </c>
      <c r="D133" s="23"/>
      <c r="E133" s="40">
        <f t="shared" si="6"/>
        <v>100</v>
      </c>
      <c r="F133" s="41"/>
      <c r="G133" s="41"/>
      <c r="H133" s="42">
        <v>100</v>
      </c>
    </row>
    <row r="134" spans="1:8" ht="11.25">
      <c r="A134" s="37" t="s">
        <v>411</v>
      </c>
      <c r="B134" s="38" t="s">
        <v>412</v>
      </c>
      <c r="C134" s="39">
        <v>1.13</v>
      </c>
      <c r="D134" s="23"/>
      <c r="E134" s="40">
        <f t="shared" si="6"/>
        <v>34</v>
      </c>
      <c r="F134" s="41">
        <v>34</v>
      </c>
      <c r="G134" s="41"/>
      <c r="H134" s="42"/>
    </row>
    <row r="135" spans="1:8" ht="11.25">
      <c r="A135" s="37" t="s">
        <v>413</v>
      </c>
      <c r="B135" s="38" t="s">
        <v>414</v>
      </c>
      <c r="C135" s="39">
        <v>0.47</v>
      </c>
      <c r="D135" s="23"/>
      <c r="E135" s="40">
        <f t="shared" si="6"/>
        <v>14</v>
      </c>
      <c r="F135" s="41">
        <v>14</v>
      </c>
      <c r="G135" s="41"/>
      <c r="H135" s="42"/>
    </row>
    <row r="136" spans="1:8" ht="11.25">
      <c r="A136" s="37" t="s">
        <v>416</v>
      </c>
      <c r="B136" s="38" t="s">
        <v>417</v>
      </c>
      <c r="C136" s="39">
        <v>0.68</v>
      </c>
      <c r="D136" s="23"/>
      <c r="E136" s="40">
        <f t="shared" si="6"/>
        <v>20</v>
      </c>
      <c r="F136" s="41">
        <v>20</v>
      </c>
      <c r="G136" s="41"/>
      <c r="H136" s="42"/>
    </row>
    <row r="137" spans="1:8" ht="11.25">
      <c r="A137" s="37" t="s">
        <v>419</v>
      </c>
      <c r="B137" s="38" t="s">
        <v>420</v>
      </c>
      <c r="C137" s="39">
        <v>0.75</v>
      </c>
      <c r="D137" s="23"/>
      <c r="E137" s="40">
        <f t="shared" si="6"/>
        <v>23</v>
      </c>
      <c r="F137" s="41">
        <v>23</v>
      </c>
      <c r="G137" s="41"/>
      <c r="H137" s="42"/>
    </row>
    <row r="138" spans="1:8" ht="11.25">
      <c r="A138" s="37"/>
      <c r="B138" s="38"/>
      <c r="C138" s="39"/>
      <c r="D138" s="23"/>
      <c r="E138" s="40"/>
      <c r="F138" s="41"/>
      <c r="G138" s="41"/>
      <c r="H138" s="42"/>
    </row>
    <row r="139" spans="1:8" ht="11.25">
      <c r="A139" s="256" t="s">
        <v>422</v>
      </c>
      <c r="B139" s="257"/>
      <c r="C139" s="102"/>
      <c r="D139" s="103"/>
      <c r="E139" s="104"/>
      <c r="F139" s="105"/>
      <c r="G139" s="105"/>
      <c r="H139" s="106"/>
    </row>
    <row r="140" spans="1:8" ht="11.25">
      <c r="A140" s="37" t="s">
        <v>425</v>
      </c>
      <c r="B140" s="38" t="s">
        <v>426</v>
      </c>
      <c r="C140" s="39">
        <v>0.44</v>
      </c>
      <c r="D140" s="23"/>
      <c r="E140" s="40">
        <f>SUM(F140:H140)</f>
        <v>10</v>
      </c>
      <c r="F140" s="41"/>
      <c r="G140" s="41"/>
      <c r="H140" s="42">
        <v>10</v>
      </c>
    </row>
    <row r="141" spans="1:8" ht="11.25">
      <c r="A141" s="37"/>
      <c r="B141" s="38"/>
      <c r="C141" s="39"/>
      <c r="D141" s="23"/>
      <c r="E141" s="40"/>
      <c r="F141" s="41"/>
      <c r="G141" s="41"/>
      <c r="H141" s="42"/>
    </row>
    <row r="142" spans="1:8" ht="11.25">
      <c r="A142" s="266" t="s">
        <v>432</v>
      </c>
      <c r="B142" s="267"/>
      <c r="C142" s="43"/>
      <c r="D142" s="24"/>
      <c r="E142" s="44"/>
      <c r="F142" s="45"/>
      <c r="G142" s="45"/>
      <c r="H142" s="46"/>
    </row>
    <row r="143" spans="1:8" ht="11.25">
      <c r="A143" s="51" t="s">
        <v>433</v>
      </c>
      <c r="B143" s="52" t="s">
        <v>434</v>
      </c>
      <c r="C143" s="53">
        <v>5.77</v>
      </c>
      <c r="D143" s="94"/>
      <c r="E143" s="54">
        <f>SUM(F143:H143)</f>
        <v>173</v>
      </c>
      <c r="F143" s="55">
        <v>173</v>
      </c>
      <c r="G143" s="55"/>
      <c r="H143" s="56"/>
    </row>
    <row r="144" spans="1:8" ht="11.25">
      <c r="A144" s="83"/>
      <c r="B144" s="84"/>
      <c r="C144" s="85"/>
      <c r="D144" s="86"/>
      <c r="E144" s="87"/>
      <c r="F144" s="88"/>
      <c r="G144" s="88"/>
      <c r="H144" s="89"/>
    </row>
    <row r="146" spans="1:8" ht="11.25">
      <c r="A146" s="239" t="s">
        <v>460</v>
      </c>
      <c r="B146" s="240"/>
      <c r="C146" s="243">
        <f>SUM(C105:C144,C8:C94)</f>
        <v>1016.6899999999999</v>
      </c>
      <c r="D146" s="245"/>
      <c r="E146" s="237">
        <f>SUM(E105:E144,E8:E94)</f>
        <v>20677.200000000004</v>
      </c>
      <c r="F146" s="120">
        <f>SUM(F105:F144,F8:F94)</f>
        <v>1928</v>
      </c>
      <c r="G146" s="179">
        <f>SUM(G105:G144,G8:G94)</f>
        <v>10101.399999999998</v>
      </c>
      <c r="H146" s="228">
        <f>SUM(H105:H144,H8:H94)</f>
        <v>6430.7</v>
      </c>
    </row>
    <row r="147" spans="1:8" ht="11.25">
      <c r="A147" s="241"/>
      <c r="B147" s="242"/>
      <c r="C147" s="244"/>
      <c r="D147" s="246"/>
      <c r="E147" s="238"/>
      <c r="F147" s="247">
        <f>SUM(F146:H146)</f>
        <v>18460.1</v>
      </c>
      <c r="G147" s="247"/>
      <c r="H147" s="229"/>
    </row>
    <row r="150" spans="1:8" ht="12" customHeight="1">
      <c r="A150" s="278" t="s">
        <v>498</v>
      </c>
      <c r="B150" s="278"/>
      <c r="C150" s="278"/>
      <c r="D150" s="278"/>
      <c r="E150" s="278"/>
      <c r="F150" s="278"/>
      <c r="G150" s="278"/>
      <c r="H150" s="278"/>
    </row>
    <row r="151" spans="1:8" ht="11.25">
      <c r="A151" s="278"/>
      <c r="B151" s="278"/>
      <c r="C151" s="278"/>
      <c r="D151" s="278"/>
      <c r="E151" s="278"/>
      <c r="F151" s="278"/>
      <c r="G151" s="278"/>
      <c r="H151" s="278"/>
    </row>
    <row r="152" spans="1:8" ht="11.25">
      <c r="A152" s="121"/>
      <c r="B152" s="121"/>
      <c r="C152" s="121"/>
      <c r="D152" s="121"/>
      <c r="E152" s="121"/>
      <c r="F152" s="121"/>
      <c r="G152" s="121"/>
      <c r="H152" s="121"/>
    </row>
    <row r="153" spans="1:8" ht="12" customHeight="1">
      <c r="A153" s="293" t="s">
        <v>479</v>
      </c>
      <c r="B153" s="294"/>
      <c r="C153" s="297" t="s">
        <v>2</v>
      </c>
      <c r="D153" s="301" t="s">
        <v>497</v>
      </c>
      <c r="E153" s="303" t="s">
        <v>482</v>
      </c>
      <c r="F153" s="291" t="s">
        <v>469</v>
      </c>
      <c r="G153" s="291"/>
      <c r="H153" s="292"/>
    </row>
    <row r="154" spans="1:8" ht="11.25">
      <c r="A154" s="295"/>
      <c r="B154" s="296"/>
      <c r="C154" s="298"/>
      <c r="D154" s="302"/>
      <c r="E154" s="304"/>
      <c r="F154" s="127" t="s">
        <v>439</v>
      </c>
      <c r="G154" s="127" t="s">
        <v>440</v>
      </c>
      <c r="H154" s="128" t="s">
        <v>441</v>
      </c>
    </row>
    <row r="155" spans="1:8" s="131" customFormat="1" ht="11.25">
      <c r="A155" s="299" t="s">
        <v>88</v>
      </c>
      <c r="B155" s="300"/>
      <c r="C155" s="129">
        <f>SUM(C32:C63)</f>
        <v>458.25000000000006</v>
      </c>
      <c r="D155" s="130" t="s">
        <v>504</v>
      </c>
      <c r="E155" s="138">
        <f>SUM(E32:E63)</f>
        <v>10363.699999999999</v>
      </c>
      <c r="F155" s="142">
        <f>SUM(F32:F63)</f>
        <v>810</v>
      </c>
      <c r="G155" s="142">
        <f>SUM(G32:G63)</f>
        <v>4017.7000000000003</v>
      </c>
      <c r="H155" s="146">
        <f>SUM(H32:H63)</f>
        <v>3636</v>
      </c>
    </row>
    <row r="156" spans="1:8" s="131" customFormat="1" ht="11.25">
      <c r="A156" s="287" t="s">
        <v>4</v>
      </c>
      <c r="B156" s="288"/>
      <c r="C156" s="132">
        <f>SUM(C16:C21)</f>
        <v>231.73</v>
      </c>
      <c r="D156" s="133" t="s">
        <v>505</v>
      </c>
      <c r="E156" s="139">
        <f>SUM(E16:E20)</f>
        <v>3544</v>
      </c>
      <c r="F156" s="143">
        <f>SUM(F16:F20)</f>
        <v>245</v>
      </c>
      <c r="G156" s="143">
        <f>SUM(G16:G21)</f>
        <v>1959</v>
      </c>
      <c r="H156" s="147">
        <f>SUM(H16:H20)</f>
        <v>1350</v>
      </c>
    </row>
    <row r="157" spans="1:8" s="131" customFormat="1" ht="11.25">
      <c r="A157" s="287" t="s">
        <v>75</v>
      </c>
      <c r="B157" s="288"/>
      <c r="C157" s="132">
        <f>SUM(C28:C29)</f>
        <v>76.34</v>
      </c>
      <c r="D157" s="133" t="s">
        <v>505</v>
      </c>
      <c r="E157" s="139">
        <f>SUM(E28:E29)</f>
        <v>991</v>
      </c>
      <c r="F157" s="143">
        <f>SUM(F28:F29)</f>
        <v>16</v>
      </c>
      <c r="G157" s="143">
        <f>SUM(G28:G29)</f>
        <v>500</v>
      </c>
      <c r="H157" s="147">
        <f>SUM(H28:H29)</f>
        <v>475</v>
      </c>
    </row>
    <row r="158" spans="1:8" s="131" customFormat="1" ht="11.25">
      <c r="A158" s="287" t="s">
        <v>249</v>
      </c>
      <c r="B158" s="288"/>
      <c r="C158" s="132">
        <f>SUM(C86:C94)</f>
        <v>70.82</v>
      </c>
      <c r="D158" s="133" t="s">
        <v>505</v>
      </c>
      <c r="E158" s="139">
        <f>SUM(E86:E94)</f>
        <v>1519.1</v>
      </c>
      <c r="F158" s="143">
        <f>SUM(F86:F94)</f>
        <v>234</v>
      </c>
      <c r="G158" s="143">
        <f>SUM(G86:G94)</f>
        <v>694.4</v>
      </c>
      <c r="H158" s="147">
        <f>SUM(H86:H94)</f>
        <v>285</v>
      </c>
    </row>
    <row r="159" spans="1:8" s="131" customFormat="1" ht="11.25">
      <c r="A159" s="287" t="s">
        <v>300</v>
      </c>
      <c r="B159" s="288"/>
      <c r="C159" s="132">
        <f>SUM(C105:C109)</f>
        <v>21.509999999999998</v>
      </c>
      <c r="D159" s="133" t="s">
        <v>505</v>
      </c>
      <c r="E159" s="139">
        <f>SUM(E105:E109)</f>
        <v>555</v>
      </c>
      <c r="F159" s="143">
        <f>SUM(F105:F109)</f>
        <v>86</v>
      </c>
      <c r="G159" s="143">
        <f>SUM(G105:G109)</f>
        <v>447</v>
      </c>
      <c r="H159" s="147">
        <f>SUM(H105:H109)</f>
        <v>22</v>
      </c>
    </row>
    <row r="160" spans="1:8" s="131" customFormat="1" ht="11.25">
      <c r="A160" s="287" t="s">
        <v>335</v>
      </c>
      <c r="B160" s="288"/>
      <c r="C160" s="132">
        <f>SUM(C112:C120)</f>
        <v>73.21000000000001</v>
      </c>
      <c r="D160" s="133" t="s">
        <v>505</v>
      </c>
      <c r="E160" s="139">
        <f>SUM(E112:E120)</f>
        <v>1310.1</v>
      </c>
      <c r="F160" s="143">
        <f>SUM(F112:F120)</f>
        <v>148</v>
      </c>
      <c r="G160" s="143">
        <f>SUM(G112:G120)</f>
        <v>717.1</v>
      </c>
      <c r="H160" s="147">
        <f>SUM(H112:H120)</f>
        <v>445</v>
      </c>
    </row>
    <row r="161" spans="1:8" s="131" customFormat="1" ht="11.25">
      <c r="A161" s="283" t="s">
        <v>42</v>
      </c>
      <c r="B161" s="284"/>
      <c r="C161" s="134">
        <f>SUM(C11:C13)</f>
        <v>9.14</v>
      </c>
      <c r="D161" s="135" t="s">
        <v>506</v>
      </c>
      <c r="E161" s="140">
        <f>SUM(E11:E13)</f>
        <v>273</v>
      </c>
      <c r="F161" s="144">
        <f>SUM(F11:F13)</f>
        <v>12</v>
      </c>
      <c r="G161" s="144">
        <f>SUM(G11:G13)</f>
        <v>261</v>
      </c>
      <c r="H161" s="148"/>
    </row>
    <row r="162" spans="1:8" s="160" customFormat="1" ht="11.25" customHeight="1">
      <c r="A162" s="289" t="s">
        <v>476</v>
      </c>
      <c r="B162" s="290"/>
      <c r="C162" s="155">
        <v>0</v>
      </c>
      <c r="D162" s="156" t="s">
        <v>480</v>
      </c>
      <c r="E162" s="157">
        <v>0</v>
      </c>
      <c r="F162" s="158"/>
      <c r="G162" s="158"/>
      <c r="H162" s="159"/>
    </row>
    <row r="163" spans="1:8" s="131" customFormat="1" ht="11.25">
      <c r="A163" s="283" t="s">
        <v>63</v>
      </c>
      <c r="B163" s="284"/>
      <c r="C163" s="134">
        <f>SUM(C24:C25)</f>
        <v>1.4100000000000001</v>
      </c>
      <c r="D163" s="135" t="s">
        <v>506</v>
      </c>
      <c r="E163" s="140">
        <f>SUM(E24:E25)</f>
        <v>27</v>
      </c>
      <c r="F163" s="144"/>
      <c r="G163" s="144">
        <f>SUM(G24:G25)</f>
        <v>27</v>
      </c>
      <c r="H163" s="148"/>
    </row>
    <row r="164" spans="1:8" s="131" customFormat="1" ht="11.25">
      <c r="A164" s="283" t="s">
        <v>230</v>
      </c>
      <c r="B164" s="284"/>
      <c r="C164" s="134">
        <f>SUM(C76:C77)</f>
        <v>2.58</v>
      </c>
      <c r="D164" s="135" t="s">
        <v>506</v>
      </c>
      <c r="E164" s="140">
        <f>SUM(E76:E77)</f>
        <v>54</v>
      </c>
      <c r="F164" s="144">
        <f>SUM(F76:F77)</f>
        <v>54</v>
      </c>
      <c r="G164" s="144"/>
      <c r="H164" s="148"/>
    </row>
    <row r="165" spans="1:8" s="131" customFormat="1" ht="11.25">
      <c r="A165" s="283" t="s">
        <v>239</v>
      </c>
      <c r="B165" s="284"/>
      <c r="C165" s="134">
        <f>SUM(C80:C82)</f>
        <v>15.58</v>
      </c>
      <c r="D165" s="135" t="s">
        <v>506</v>
      </c>
      <c r="E165" s="140">
        <f>SUM(E80:E82)</f>
        <v>462</v>
      </c>
      <c r="F165" s="144"/>
      <c r="G165" s="144">
        <f>SUM(G80:G82)</f>
        <v>450.6</v>
      </c>
      <c r="H165" s="148"/>
    </row>
    <row r="166" spans="1:8" s="160" customFormat="1" ht="11.25" customHeight="1">
      <c r="A166" s="289" t="s">
        <v>477</v>
      </c>
      <c r="B166" s="290"/>
      <c r="C166" s="155">
        <v>0</v>
      </c>
      <c r="D166" s="156" t="s">
        <v>480</v>
      </c>
      <c r="E166" s="157">
        <v>0</v>
      </c>
      <c r="F166" s="158"/>
      <c r="G166" s="158"/>
      <c r="H166" s="159"/>
    </row>
    <row r="167" spans="1:8" s="131" customFormat="1" ht="11.25">
      <c r="A167" s="283" t="s">
        <v>363</v>
      </c>
      <c r="B167" s="284"/>
      <c r="C167" s="134">
        <f>SUM(C123:C125)</f>
        <v>7.67</v>
      </c>
      <c r="D167" s="135" t="s">
        <v>506</v>
      </c>
      <c r="E167" s="140">
        <f>SUM(E123:E125)</f>
        <v>229.5</v>
      </c>
      <c r="F167" s="144">
        <f>SUM(F123:F125)</f>
        <v>39</v>
      </c>
      <c r="G167" s="144">
        <f>SUM(G123:G125)</f>
        <v>190.5</v>
      </c>
      <c r="H167" s="148"/>
    </row>
    <row r="168" spans="1:8" s="160" customFormat="1" ht="11.25" customHeight="1">
      <c r="A168" s="289" t="s">
        <v>493</v>
      </c>
      <c r="B168" s="290"/>
      <c r="C168" s="155">
        <v>0</v>
      </c>
      <c r="D168" s="156" t="s">
        <v>480</v>
      </c>
      <c r="E168" s="157">
        <v>0</v>
      </c>
      <c r="F168" s="158"/>
      <c r="G168" s="158"/>
      <c r="H168" s="159"/>
    </row>
    <row r="169" spans="1:8" s="160" customFormat="1" ht="11.25" customHeight="1">
      <c r="A169" s="289" t="s">
        <v>494</v>
      </c>
      <c r="B169" s="290"/>
      <c r="C169" s="155">
        <v>0</v>
      </c>
      <c r="D169" s="156" t="s">
        <v>480</v>
      </c>
      <c r="E169" s="157">
        <v>0</v>
      </c>
      <c r="F169" s="158"/>
      <c r="G169" s="158"/>
      <c r="H169" s="159"/>
    </row>
    <row r="170" spans="1:8" s="131" customFormat="1" ht="11.25">
      <c r="A170" s="283" t="s">
        <v>399</v>
      </c>
      <c r="B170" s="284"/>
      <c r="C170" s="134">
        <f>SUM(C131:C137)</f>
        <v>13.590000000000002</v>
      </c>
      <c r="D170" s="135" t="s">
        <v>506</v>
      </c>
      <c r="E170" s="140">
        <f>SUM(E131:E137)</f>
        <v>435.4</v>
      </c>
      <c r="F170" s="144">
        <f>SUM(F131:F137)</f>
        <v>111</v>
      </c>
      <c r="G170" s="144">
        <f>SUM(G131:G137)</f>
        <v>224.4</v>
      </c>
      <c r="H170" s="148">
        <f>SUM(H131:H137)</f>
        <v>100</v>
      </c>
    </row>
    <row r="171" spans="1:8" s="131" customFormat="1" ht="11.25">
      <c r="A171" s="283" t="s">
        <v>432</v>
      </c>
      <c r="B171" s="284"/>
      <c r="C171" s="134">
        <f>SUM(C143)</f>
        <v>5.77</v>
      </c>
      <c r="D171" s="135" t="s">
        <v>506</v>
      </c>
      <c r="E171" s="140">
        <f>SUM(E143)</f>
        <v>173</v>
      </c>
      <c r="F171" s="144">
        <f>SUM(F143)</f>
        <v>173</v>
      </c>
      <c r="G171" s="144"/>
      <c r="H171" s="148"/>
    </row>
    <row r="172" spans="1:8" s="160" customFormat="1" ht="11.25" customHeight="1">
      <c r="A172" s="289" t="s">
        <v>478</v>
      </c>
      <c r="B172" s="290"/>
      <c r="C172" s="155">
        <v>0</v>
      </c>
      <c r="D172" s="156" t="s">
        <v>480</v>
      </c>
      <c r="E172" s="157">
        <v>0</v>
      </c>
      <c r="F172" s="158"/>
      <c r="G172" s="158"/>
      <c r="H172" s="159"/>
    </row>
    <row r="173" spans="1:8" s="131" customFormat="1" ht="11.25">
      <c r="A173" s="285" t="s">
        <v>55</v>
      </c>
      <c r="B173" s="286"/>
      <c r="C173" s="136">
        <f>SUM(C8)</f>
        <v>14.84</v>
      </c>
      <c r="D173" s="137" t="s">
        <v>507</v>
      </c>
      <c r="E173" s="141">
        <f>SUM(E8)</f>
        <v>300</v>
      </c>
      <c r="F173" s="145"/>
      <c r="G173" s="145">
        <f>SUM(G8)</f>
        <v>250</v>
      </c>
      <c r="H173" s="149">
        <f>SUM(H8)</f>
        <v>50</v>
      </c>
    </row>
    <row r="174" spans="1:8" s="160" customFormat="1" ht="11.25" customHeight="1">
      <c r="A174" s="252" t="s">
        <v>488</v>
      </c>
      <c r="B174" s="253"/>
      <c r="C174" s="161">
        <v>0</v>
      </c>
      <c r="D174" s="162" t="s">
        <v>481</v>
      </c>
      <c r="E174" s="163">
        <v>0</v>
      </c>
      <c r="F174" s="164"/>
      <c r="G174" s="164"/>
      <c r="H174" s="165"/>
    </row>
    <row r="175" spans="1:8" s="160" customFormat="1" ht="11.25" customHeight="1">
      <c r="A175" s="252" t="s">
        <v>492</v>
      </c>
      <c r="B175" s="253"/>
      <c r="C175" s="161">
        <v>0</v>
      </c>
      <c r="D175" s="162" t="s">
        <v>481</v>
      </c>
      <c r="E175" s="163">
        <v>0</v>
      </c>
      <c r="F175" s="164"/>
      <c r="G175" s="164"/>
      <c r="H175" s="165"/>
    </row>
    <row r="176" spans="1:8" s="131" customFormat="1" ht="11.25">
      <c r="A176" s="285" t="s">
        <v>466</v>
      </c>
      <c r="B176" s="286"/>
      <c r="C176" s="136">
        <f>SUM(C66:C67)</f>
        <v>7.25</v>
      </c>
      <c r="D176" s="137" t="s">
        <v>507</v>
      </c>
      <c r="E176" s="141">
        <f>SUM(E66:E67)</f>
        <v>208.3</v>
      </c>
      <c r="F176" s="145"/>
      <c r="G176" s="145">
        <f>SUM(G66:G67)</f>
        <v>198.3</v>
      </c>
      <c r="H176" s="149">
        <f>SUM(H66:H67)</f>
        <v>10</v>
      </c>
    </row>
    <row r="177" spans="1:8" s="160" customFormat="1" ht="11.25" customHeight="1">
      <c r="A177" s="252" t="s">
        <v>485</v>
      </c>
      <c r="B177" s="253"/>
      <c r="C177" s="161">
        <v>0</v>
      </c>
      <c r="D177" s="162" t="s">
        <v>481</v>
      </c>
      <c r="E177" s="163">
        <v>0</v>
      </c>
      <c r="F177" s="164"/>
      <c r="G177" s="164"/>
      <c r="H177" s="165"/>
    </row>
    <row r="178" spans="1:8" s="131" customFormat="1" ht="11.25">
      <c r="A178" s="285" t="s">
        <v>211</v>
      </c>
      <c r="B178" s="286"/>
      <c r="C178" s="136">
        <f>SUM(C70:C73)</f>
        <v>5.32</v>
      </c>
      <c r="D178" s="137" t="s">
        <v>507</v>
      </c>
      <c r="E178" s="141">
        <f>SUM(E70:E73)</f>
        <v>174.9</v>
      </c>
      <c r="F178" s="145"/>
      <c r="G178" s="145">
        <f>SUM(G70:G73)</f>
        <v>127.2</v>
      </c>
      <c r="H178" s="149">
        <f>SUM(H70:H73)</f>
        <v>47.7</v>
      </c>
    </row>
    <row r="179" spans="1:8" s="160" customFormat="1" ht="11.25" customHeight="1">
      <c r="A179" s="252" t="s">
        <v>483</v>
      </c>
      <c r="B179" s="253"/>
      <c r="C179" s="161">
        <v>0</v>
      </c>
      <c r="D179" s="162" t="s">
        <v>481</v>
      </c>
      <c r="E179" s="163">
        <v>0</v>
      </c>
      <c r="F179" s="164"/>
      <c r="G179" s="164"/>
      <c r="H179" s="165"/>
    </row>
    <row r="180" spans="1:8" s="160" customFormat="1" ht="11.25" customHeight="1">
      <c r="A180" s="252" t="s">
        <v>484</v>
      </c>
      <c r="B180" s="253"/>
      <c r="C180" s="161">
        <v>0</v>
      </c>
      <c r="D180" s="162" t="s">
        <v>481</v>
      </c>
      <c r="E180" s="163">
        <v>0</v>
      </c>
      <c r="F180" s="164"/>
      <c r="G180" s="164"/>
      <c r="H180" s="165"/>
    </row>
    <row r="181" spans="1:8" s="160" customFormat="1" ht="11.25" customHeight="1">
      <c r="A181" s="252" t="s">
        <v>496</v>
      </c>
      <c r="B181" s="253"/>
      <c r="C181" s="161">
        <v>0</v>
      </c>
      <c r="D181" s="162" t="s">
        <v>481</v>
      </c>
      <c r="E181" s="163">
        <v>0</v>
      </c>
      <c r="F181" s="164"/>
      <c r="G181" s="164"/>
      <c r="H181" s="165"/>
    </row>
    <row r="182" spans="1:8" s="160" customFormat="1" ht="11.25" customHeight="1">
      <c r="A182" s="252" t="s">
        <v>489</v>
      </c>
      <c r="B182" s="253"/>
      <c r="C182" s="161">
        <v>0</v>
      </c>
      <c r="D182" s="162" t="s">
        <v>481</v>
      </c>
      <c r="E182" s="163">
        <v>0</v>
      </c>
      <c r="F182" s="164"/>
      <c r="G182" s="164"/>
      <c r="H182" s="165"/>
    </row>
    <row r="183" spans="1:8" s="131" customFormat="1" ht="11.25">
      <c r="A183" s="285" t="s">
        <v>392</v>
      </c>
      <c r="B183" s="286"/>
      <c r="C183" s="136">
        <f>SUM(C128)</f>
        <v>1.24</v>
      </c>
      <c r="D183" s="137" t="s">
        <v>507</v>
      </c>
      <c r="E183" s="141">
        <f>SUM(E128)</f>
        <v>37.2</v>
      </c>
      <c r="F183" s="145"/>
      <c r="G183" s="145">
        <f>SUM(G128)</f>
        <v>37.2</v>
      </c>
      <c r="H183" s="149"/>
    </row>
    <row r="184" spans="1:8" s="160" customFormat="1" ht="11.25" customHeight="1">
      <c r="A184" s="252" t="s">
        <v>495</v>
      </c>
      <c r="B184" s="253"/>
      <c r="C184" s="161">
        <v>0</v>
      </c>
      <c r="D184" s="162" t="s">
        <v>481</v>
      </c>
      <c r="E184" s="163">
        <v>0</v>
      </c>
      <c r="F184" s="164"/>
      <c r="G184" s="164"/>
      <c r="H184" s="165"/>
    </row>
    <row r="185" spans="1:8" s="160" customFormat="1" ht="11.25" customHeight="1">
      <c r="A185" s="252" t="s">
        <v>487</v>
      </c>
      <c r="B185" s="253"/>
      <c r="C185" s="161">
        <v>0</v>
      </c>
      <c r="D185" s="162" t="s">
        <v>481</v>
      </c>
      <c r="E185" s="163">
        <v>0</v>
      </c>
      <c r="F185" s="164"/>
      <c r="G185" s="164"/>
      <c r="H185" s="165"/>
    </row>
    <row r="186" spans="1:8" s="160" customFormat="1" ht="11.25" customHeight="1">
      <c r="A186" s="252" t="s">
        <v>490</v>
      </c>
      <c r="B186" s="253"/>
      <c r="C186" s="161">
        <v>0</v>
      </c>
      <c r="D186" s="162" t="s">
        <v>481</v>
      </c>
      <c r="E186" s="163">
        <v>0</v>
      </c>
      <c r="F186" s="164"/>
      <c r="G186" s="164"/>
      <c r="H186" s="165"/>
    </row>
    <row r="187" spans="1:8" s="160" customFormat="1" ht="11.25" customHeight="1">
      <c r="A187" s="252" t="s">
        <v>491</v>
      </c>
      <c r="B187" s="253"/>
      <c r="C187" s="161">
        <v>0</v>
      </c>
      <c r="D187" s="162" t="s">
        <v>481</v>
      </c>
      <c r="E187" s="163">
        <v>0</v>
      </c>
      <c r="F187" s="164"/>
      <c r="G187" s="164"/>
      <c r="H187" s="165"/>
    </row>
    <row r="188" spans="1:8" s="131" customFormat="1" ht="11.25">
      <c r="A188" s="285" t="s">
        <v>422</v>
      </c>
      <c r="B188" s="286"/>
      <c r="C188" s="136">
        <f>SUM(C140)</f>
        <v>0.44</v>
      </c>
      <c r="D188" s="137" t="s">
        <v>507</v>
      </c>
      <c r="E188" s="141">
        <f>SUM(E140)</f>
        <v>10</v>
      </c>
      <c r="F188" s="145"/>
      <c r="G188" s="145"/>
      <c r="H188" s="149">
        <f>SUM(H140)</f>
        <v>10</v>
      </c>
    </row>
    <row r="189" spans="1:8" s="160" customFormat="1" ht="11.25" customHeight="1">
      <c r="A189" s="250" t="s">
        <v>486</v>
      </c>
      <c r="B189" s="251"/>
      <c r="C189" s="166">
        <v>0</v>
      </c>
      <c r="D189" s="167" t="s">
        <v>481</v>
      </c>
      <c r="E189" s="168">
        <v>0</v>
      </c>
      <c r="F189" s="169"/>
      <c r="G189" s="169"/>
      <c r="H189" s="170"/>
    </row>
    <row r="190" spans="1:8" s="160" customFormat="1" ht="11.25" customHeight="1">
      <c r="A190" s="230"/>
      <c r="B190" s="231"/>
      <c r="C190" s="232"/>
      <c r="D190" s="233"/>
      <c r="E190" s="234"/>
      <c r="F190" s="235"/>
      <c r="G190" s="235"/>
      <c r="H190" s="236"/>
    </row>
    <row r="191" spans="1:8" ht="12.75" customHeight="1">
      <c r="A191" s="239" t="s">
        <v>460</v>
      </c>
      <c r="B191" s="240"/>
      <c r="C191" s="243">
        <f>SUM(C155:C189)</f>
        <v>1016.6900000000003</v>
      </c>
      <c r="D191" s="245"/>
      <c r="E191" s="237">
        <f>SUM(E156:E189)</f>
        <v>10303.5</v>
      </c>
      <c r="F191" s="120">
        <f>SUM(F155:F189)</f>
        <v>1928</v>
      </c>
      <c r="G191" s="179">
        <f>SUM(G155:G189)</f>
        <v>10101.400000000001</v>
      </c>
      <c r="H191" s="228">
        <f>SUM(H155:H189)</f>
        <v>6430.7</v>
      </c>
    </row>
    <row r="192" spans="1:8" ht="11.25">
      <c r="A192" s="241"/>
      <c r="B192" s="242"/>
      <c r="C192" s="244"/>
      <c r="D192" s="246"/>
      <c r="E192" s="238"/>
      <c r="F192" s="247">
        <f>SUM(F191:H191)</f>
        <v>18460.100000000002</v>
      </c>
      <c r="G192" s="247"/>
      <c r="H192" s="229"/>
    </row>
  </sheetData>
  <mergeCells count="90">
    <mergeCell ref="A142:B142"/>
    <mergeCell ref="A127:B127"/>
    <mergeCell ref="A130:B130"/>
    <mergeCell ref="A139:B139"/>
    <mergeCell ref="G24:G25"/>
    <mergeCell ref="E24:E25"/>
    <mergeCell ref="H24:H25"/>
    <mergeCell ref="F24:F25"/>
    <mergeCell ref="A174:B174"/>
    <mergeCell ref="A175:B175"/>
    <mergeCell ref="A169:B169"/>
    <mergeCell ref="A150:H151"/>
    <mergeCell ref="F153:H153"/>
    <mergeCell ref="A153:B154"/>
    <mergeCell ref="A156:B156"/>
    <mergeCell ref="C153:C154"/>
    <mergeCell ref="A155:B155"/>
    <mergeCell ref="D153:D154"/>
    <mergeCell ref="E153:E154"/>
    <mergeCell ref="A165:B165"/>
    <mergeCell ref="A164:B164"/>
    <mergeCell ref="A183:B183"/>
    <mergeCell ref="A170:B170"/>
    <mergeCell ref="A171:B171"/>
    <mergeCell ref="A172:B172"/>
    <mergeCell ref="A179:B179"/>
    <mergeCell ref="A182:B182"/>
    <mergeCell ref="A180:B180"/>
    <mergeCell ref="A177:B177"/>
    <mergeCell ref="A166:B166"/>
    <mergeCell ref="A162:B162"/>
    <mergeCell ref="A168:B168"/>
    <mergeCell ref="A188:B188"/>
    <mergeCell ref="A184:B184"/>
    <mergeCell ref="A185:B185"/>
    <mergeCell ref="A176:B176"/>
    <mergeCell ref="A178:B178"/>
    <mergeCell ref="A181:B181"/>
    <mergeCell ref="A167:B167"/>
    <mergeCell ref="A163:B163"/>
    <mergeCell ref="A157:B157"/>
    <mergeCell ref="A158:B158"/>
    <mergeCell ref="A159:B159"/>
    <mergeCell ref="A160:B160"/>
    <mergeCell ref="A2:H3"/>
    <mergeCell ref="A99:H100"/>
    <mergeCell ref="A69:B69"/>
    <mergeCell ref="A75:B75"/>
    <mergeCell ref="A79:B79"/>
    <mergeCell ref="A85:B85"/>
    <mergeCell ref="A5:A6"/>
    <mergeCell ref="E5:E6"/>
    <mergeCell ref="A23:B23"/>
    <mergeCell ref="A27:B27"/>
    <mergeCell ref="A111:B111"/>
    <mergeCell ref="A122:B122"/>
    <mergeCell ref="F102:H102"/>
    <mergeCell ref="A102:A103"/>
    <mergeCell ref="B102:B103"/>
    <mergeCell ref="C102:C103"/>
    <mergeCell ref="D102:D103"/>
    <mergeCell ref="E102:E103"/>
    <mergeCell ref="A104:B104"/>
    <mergeCell ref="F43:F44"/>
    <mergeCell ref="C5:C6"/>
    <mergeCell ref="D5:D6"/>
    <mergeCell ref="A10:B10"/>
    <mergeCell ref="A7:B7"/>
    <mergeCell ref="B5:B6"/>
    <mergeCell ref="E43:E44"/>
    <mergeCell ref="F192:H192"/>
    <mergeCell ref="F147:H147"/>
    <mergeCell ref="F5:H5"/>
    <mergeCell ref="A189:B189"/>
    <mergeCell ref="A187:B187"/>
    <mergeCell ref="A186:B186"/>
    <mergeCell ref="A31:B31"/>
    <mergeCell ref="A65:B65"/>
    <mergeCell ref="H43:H44"/>
    <mergeCell ref="G43:G44"/>
    <mergeCell ref="E146:E147"/>
    <mergeCell ref="A191:B192"/>
    <mergeCell ref="C191:C192"/>
    <mergeCell ref="D191:D192"/>
    <mergeCell ref="E191:E192"/>
    <mergeCell ref="A146:B147"/>
    <mergeCell ref="D146:D147"/>
    <mergeCell ref="C146:C147"/>
    <mergeCell ref="A161:B161"/>
    <mergeCell ref="A173:B173"/>
  </mergeCell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4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19" bestFit="1" customWidth="1"/>
    <col min="2" max="2" width="50.7109375" style="20" customWidth="1"/>
    <col min="3" max="3" width="8.7109375" style="21" bestFit="1" customWidth="1"/>
    <col min="4" max="4" width="60.7109375" style="14" bestFit="1" customWidth="1"/>
    <col min="5" max="16384" width="9.140625" style="15" customWidth="1"/>
  </cols>
  <sheetData>
    <row r="1" ht="7.5" customHeight="1"/>
    <row r="2" spans="1:4" s="14" customFormat="1" ht="11.25" customHeight="1">
      <c r="A2" s="309" t="s">
        <v>519</v>
      </c>
      <c r="B2" s="309"/>
      <c r="C2" s="309"/>
      <c r="D2" s="309"/>
    </row>
    <row r="3" spans="1:4" s="14" customFormat="1" ht="10.5" customHeight="1">
      <c r="A3" s="309"/>
      <c r="B3" s="309"/>
      <c r="C3" s="309"/>
      <c r="D3" s="309"/>
    </row>
    <row r="4" ht="8.25" customHeight="1"/>
    <row r="5" spans="1:4" ht="10.5" customHeight="1">
      <c r="A5" s="70" t="s">
        <v>0</v>
      </c>
      <c r="B5" s="71" t="s">
        <v>1</v>
      </c>
      <c r="C5" s="72" t="s">
        <v>2</v>
      </c>
      <c r="D5" s="73" t="s">
        <v>3</v>
      </c>
    </row>
    <row r="6" spans="1:4" ht="10.5" customHeight="1">
      <c r="A6" s="266" t="s">
        <v>42</v>
      </c>
      <c r="B6" s="267"/>
      <c r="C6" s="74"/>
      <c r="D6" s="7"/>
    </row>
    <row r="7" spans="1:9" s="27" customFormat="1" ht="11.25">
      <c r="A7" s="75" t="s">
        <v>52</v>
      </c>
      <c r="B7" s="38" t="s">
        <v>53</v>
      </c>
      <c r="C7" s="39">
        <v>0.98</v>
      </c>
      <c r="D7" s="17" t="s">
        <v>465</v>
      </c>
      <c r="E7" s="93"/>
      <c r="F7" s="58"/>
      <c r="G7" s="58"/>
      <c r="H7" s="58"/>
      <c r="I7" s="15"/>
    </row>
    <row r="8" spans="1:4" ht="7.5" customHeight="1">
      <c r="A8" s="151"/>
      <c r="B8" s="152"/>
      <c r="C8" s="153"/>
      <c r="D8" s="154"/>
    </row>
    <row r="9" spans="1:4" ht="10.5" customHeight="1">
      <c r="A9" s="272" t="s">
        <v>4</v>
      </c>
      <c r="B9" s="273"/>
      <c r="C9" s="172"/>
      <c r="D9" s="173"/>
    </row>
    <row r="10" spans="1:4" ht="10.5" customHeight="1">
      <c r="A10" s="75" t="s">
        <v>8</v>
      </c>
      <c r="B10" s="16" t="s">
        <v>9</v>
      </c>
      <c r="C10" s="39">
        <v>0.25</v>
      </c>
      <c r="D10" s="17" t="s">
        <v>10</v>
      </c>
    </row>
    <row r="11" spans="1:9" s="27" customFormat="1" ht="11.25">
      <c r="A11" s="75" t="s">
        <v>14</v>
      </c>
      <c r="B11" s="38" t="s">
        <v>15</v>
      </c>
      <c r="C11" s="39">
        <v>2.74</v>
      </c>
      <c r="D11" s="17" t="s">
        <v>465</v>
      </c>
      <c r="E11" s="93"/>
      <c r="F11" s="58"/>
      <c r="G11" s="58"/>
      <c r="H11" s="58"/>
      <c r="I11" s="15"/>
    </row>
    <row r="12" spans="1:9" s="27" customFormat="1" ht="11.25">
      <c r="A12" s="75" t="s">
        <v>20</v>
      </c>
      <c r="B12" s="38" t="s">
        <v>21</v>
      </c>
      <c r="C12" s="39">
        <v>2.07</v>
      </c>
      <c r="D12" s="6" t="s">
        <v>450</v>
      </c>
      <c r="E12" s="93"/>
      <c r="F12" s="58"/>
      <c r="G12" s="58"/>
      <c r="H12" s="58"/>
      <c r="I12" s="15"/>
    </row>
    <row r="13" spans="1:9" s="27" customFormat="1" ht="10.5" customHeight="1">
      <c r="A13" s="75" t="s">
        <v>26</v>
      </c>
      <c r="B13" s="38" t="s">
        <v>27</v>
      </c>
      <c r="C13" s="59" t="s">
        <v>28</v>
      </c>
      <c r="D13" s="23" t="s">
        <v>461</v>
      </c>
      <c r="E13" s="77"/>
      <c r="F13" s="78"/>
      <c r="G13" s="78"/>
      <c r="H13" s="78"/>
      <c r="I13" s="15"/>
    </row>
    <row r="14" spans="1:9" s="27" customFormat="1" ht="10.5" customHeight="1">
      <c r="A14" s="75" t="s">
        <v>32</v>
      </c>
      <c r="B14" s="38" t="s">
        <v>33</v>
      </c>
      <c r="C14" s="59" t="s">
        <v>34</v>
      </c>
      <c r="D14" s="23" t="s">
        <v>462</v>
      </c>
      <c r="E14" s="77"/>
      <c r="F14" s="78"/>
      <c r="G14" s="78"/>
      <c r="H14" s="78"/>
      <c r="I14" s="15"/>
    </row>
    <row r="15" spans="1:4" ht="10.5" customHeight="1">
      <c r="A15" s="75" t="s">
        <v>35</v>
      </c>
      <c r="B15" s="38" t="s">
        <v>36</v>
      </c>
      <c r="C15" s="59" t="s">
        <v>37</v>
      </c>
      <c r="D15" s="6" t="s">
        <v>438</v>
      </c>
    </row>
    <row r="16" spans="1:4" ht="10.5" customHeight="1">
      <c r="A16" s="75" t="s">
        <v>38</v>
      </c>
      <c r="B16" s="16" t="s">
        <v>39</v>
      </c>
      <c r="C16" s="39">
        <v>0.09</v>
      </c>
      <c r="D16" s="17" t="s">
        <v>10</v>
      </c>
    </row>
    <row r="17" spans="1:4" ht="10.5" customHeight="1">
      <c r="A17" s="75" t="s">
        <v>40</v>
      </c>
      <c r="B17" s="16" t="s">
        <v>41</v>
      </c>
      <c r="C17" s="39">
        <v>2.97</v>
      </c>
      <c r="D17" s="17" t="s">
        <v>10</v>
      </c>
    </row>
    <row r="18" spans="1:4" ht="10.5" customHeight="1">
      <c r="A18" s="75" t="s">
        <v>516</v>
      </c>
      <c r="B18" s="16" t="s">
        <v>517</v>
      </c>
      <c r="C18" s="39">
        <v>2.09</v>
      </c>
      <c r="D18" s="6" t="s">
        <v>450</v>
      </c>
    </row>
    <row r="19" spans="1:4" ht="7.5" customHeight="1">
      <c r="A19" s="76"/>
      <c r="B19" s="38"/>
      <c r="C19" s="59"/>
      <c r="D19" s="6"/>
    </row>
    <row r="20" spans="1:8" ht="10.5" customHeight="1">
      <c r="A20" s="256" t="s">
        <v>59</v>
      </c>
      <c r="B20" s="257"/>
      <c r="C20" s="174"/>
      <c r="D20" s="175"/>
      <c r="E20" s="14"/>
      <c r="F20" s="14"/>
      <c r="G20" s="14"/>
      <c r="H20" s="14"/>
    </row>
    <row r="21" spans="1:8" ht="10.5" customHeight="1">
      <c r="A21" s="75" t="s">
        <v>60</v>
      </c>
      <c r="B21" s="38" t="s">
        <v>61</v>
      </c>
      <c r="C21" s="59" t="s">
        <v>62</v>
      </c>
      <c r="D21" s="17" t="s">
        <v>465</v>
      </c>
      <c r="E21" s="14"/>
      <c r="F21" s="14"/>
      <c r="G21" s="14"/>
      <c r="H21" s="14"/>
    </row>
    <row r="22" spans="1:4" ht="7.5" customHeight="1">
      <c r="A22" s="79"/>
      <c r="B22" s="16"/>
      <c r="C22" s="39"/>
      <c r="D22" s="17"/>
    </row>
    <row r="23" spans="1:4" ht="10.5" customHeight="1">
      <c r="A23" s="256" t="s">
        <v>70</v>
      </c>
      <c r="B23" s="257"/>
      <c r="C23" s="102"/>
      <c r="D23" s="175"/>
    </row>
    <row r="24" spans="1:4" ht="10.5" customHeight="1">
      <c r="A24" s="75" t="s">
        <v>71</v>
      </c>
      <c r="B24" s="16" t="s">
        <v>72</v>
      </c>
      <c r="C24" s="39" t="s">
        <v>73</v>
      </c>
      <c r="D24" s="17" t="s">
        <v>74</v>
      </c>
    </row>
    <row r="25" spans="1:4" ht="7.5" customHeight="1">
      <c r="A25" s="75"/>
      <c r="B25" s="16"/>
      <c r="C25" s="39"/>
      <c r="D25" s="17"/>
    </row>
    <row r="26" spans="1:4" ht="10.5" customHeight="1">
      <c r="A26" s="272" t="s">
        <v>75</v>
      </c>
      <c r="B26" s="273"/>
      <c r="C26" s="107"/>
      <c r="D26" s="176"/>
    </row>
    <row r="27" spans="1:4" ht="10.5" customHeight="1">
      <c r="A27" s="75" t="s">
        <v>79</v>
      </c>
      <c r="B27" s="16" t="s">
        <v>80</v>
      </c>
      <c r="C27" s="80" t="s">
        <v>81</v>
      </c>
      <c r="D27" s="17" t="s">
        <v>74</v>
      </c>
    </row>
    <row r="28" spans="1:4" ht="10.5" customHeight="1">
      <c r="A28" s="75" t="s">
        <v>82</v>
      </c>
      <c r="B28" s="38" t="s">
        <v>83</v>
      </c>
      <c r="C28" s="59" t="s">
        <v>84</v>
      </c>
      <c r="D28" s="6" t="s">
        <v>502</v>
      </c>
    </row>
    <row r="29" spans="1:4" ht="7.5" customHeight="1">
      <c r="A29" s="75"/>
      <c r="B29" s="16"/>
      <c r="C29" s="80"/>
      <c r="D29" s="18"/>
    </row>
    <row r="30" spans="1:4" ht="10.5" customHeight="1">
      <c r="A30" s="254" t="s">
        <v>88</v>
      </c>
      <c r="B30" s="255"/>
      <c r="C30" s="122"/>
      <c r="D30" s="177"/>
    </row>
    <row r="31" spans="1:4" ht="10.5" customHeight="1">
      <c r="A31" s="75" t="s">
        <v>89</v>
      </c>
      <c r="B31" s="16" t="s">
        <v>90</v>
      </c>
      <c r="C31" s="39" t="s">
        <v>91</v>
      </c>
      <c r="D31" s="17" t="s">
        <v>74</v>
      </c>
    </row>
    <row r="32" spans="1:4" ht="10.5" customHeight="1">
      <c r="A32" s="75" t="s">
        <v>92</v>
      </c>
      <c r="B32" s="16" t="s">
        <v>93</v>
      </c>
      <c r="C32" s="39">
        <v>0.29</v>
      </c>
      <c r="D32" s="17" t="s">
        <v>10</v>
      </c>
    </row>
    <row r="33" spans="1:4" ht="10.5" customHeight="1">
      <c r="A33" s="75" t="s">
        <v>94</v>
      </c>
      <c r="B33" s="16" t="s">
        <v>95</v>
      </c>
      <c r="C33" s="39">
        <v>0.28</v>
      </c>
      <c r="D33" s="17" t="s">
        <v>10</v>
      </c>
    </row>
    <row r="34" spans="1:4" ht="10.5" customHeight="1">
      <c r="A34" s="75" t="s">
        <v>96</v>
      </c>
      <c r="B34" s="16" t="s">
        <v>97</v>
      </c>
      <c r="C34" s="39">
        <v>0.44</v>
      </c>
      <c r="D34" s="17" t="s">
        <v>10</v>
      </c>
    </row>
    <row r="35" spans="1:4" ht="10.5" customHeight="1">
      <c r="A35" s="75" t="s">
        <v>101</v>
      </c>
      <c r="B35" s="16" t="s">
        <v>102</v>
      </c>
      <c r="C35" s="39" t="s">
        <v>100</v>
      </c>
      <c r="D35" s="17" t="s">
        <v>74</v>
      </c>
    </row>
    <row r="36" spans="1:4" ht="10.5" customHeight="1">
      <c r="A36" s="75" t="s">
        <v>103</v>
      </c>
      <c r="B36" s="16" t="s">
        <v>104</v>
      </c>
      <c r="C36" s="39">
        <v>2.24</v>
      </c>
      <c r="D36" s="17" t="s">
        <v>10</v>
      </c>
    </row>
    <row r="37" spans="1:4" ht="10.5" customHeight="1">
      <c r="A37" s="75" t="s">
        <v>109</v>
      </c>
      <c r="B37" s="16" t="s">
        <v>110</v>
      </c>
      <c r="C37" s="39">
        <v>22.05</v>
      </c>
      <c r="D37" s="17" t="s">
        <v>111</v>
      </c>
    </row>
    <row r="38" spans="1:4" ht="10.5" customHeight="1">
      <c r="A38" s="75" t="s">
        <v>115</v>
      </c>
      <c r="B38" s="16" t="s">
        <v>116</v>
      </c>
      <c r="C38" s="80" t="s">
        <v>81</v>
      </c>
      <c r="D38" s="17" t="s">
        <v>74</v>
      </c>
    </row>
    <row r="39" spans="1:4" ht="10.5" customHeight="1">
      <c r="A39" s="75" t="s">
        <v>117</v>
      </c>
      <c r="B39" s="16" t="s">
        <v>118</v>
      </c>
      <c r="C39" s="39">
        <v>1.02</v>
      </c>
      <c r="D39" s="17" t="s">
        <v>10</v>
      </c>
    </row>
    <row r="40" spans="1:4" ht="10.5" customHeight="1">
      <c r="A40" s="75" t="s">
        <v>119</v>
      </c>
      <c r="B40" s="16" t="s">
        <v>120</v>
      </c>
      <c r="C40" s="39">
        <v>0.64</v>
      </c>
      <c r="D40" s="17" t="s">
        <v>10</v>
      </c>
    </row>
    <row r="41" spans="1:4" ht="10.5" customHeight="1">
      <c r="A41" s="75" t="s">
        <v>127</v>
      </c>
      <c r="B41" s="38" t="s">
        <v>128</v>
      </c>
      <c r="C41" s="59" t="s">
        <v>129</v>
      </c>
      <c r="D41" s="6" t="s">
        <v>443</v>
      </c>
    </row>
    <row r="42" spans="1:4" ht="10.5" customHeight="1">
      <c r="A42" s="75" t="s">
        <v>171</v>
      </c>
      <c r="B42" s="16" t="s">
        <v>172</v>
      </c>
      <c r="C42" s="80" t="s">
        <v>173</v>
      </c>
      <c r="D42" s="17" t="s">
        <v>74</v>
      </c>
    </row>
    <row r="43" spans="1:4" ht="7.5" customHeight="1">
      <c r="A43" s="75"/>
      <c r="B43" s="16"/>
      <c r="C43" s="80"/>
      <c r="D43" s="17"/>
    </row>
    <row r="44" spans="1:4" ht="10.5" customHeight="1">
      <c r="A44" s="256" t="s">
        <v>466</v>
      </c>
      <c r="B44" s="257"/>
      <c r="C44" s="102"/>
      <c r="D44" s="175"/>
    </row>
    <row r="45" spans="1:4" ht="10.5" customHeight="1">
      <c r="A45" s="75" t="s">
        <v>200</v>
      </c>
      <c r="B45" s="16" t="s">
        <v>201</v>
      </c>
      <c r="C45" s="39" t="s">
        <v>202</v>
      </c>
      <c r="D45" s="17" t="s">
        <v>74</v>
      </c>
    </row>
    <row r="46" spans="1:9" s="27" customFormat="1" ht="10.5" customHeight="1">
      <c r="A46" s="75" t="s">
        <v>203</v>
      </c>
      <c r="B46" s="38" t="s">
        <v>204</v>
      </c>
      <c r="C46" s="39">
        <v>0.36</v>
      </c>
      <c r="D46" s="17" t="s">
        <v>465</v>
      </c>
      <c r="E46" s="93"/>
      <c r="F46" s="58"/>
      <c r="G46" s="58"/>
      <c r="H46" s="58"/>
      <c r="I46" s="15"/>
    </row>
    <row r="47" spans="1:9" s="27" customFormat="1" ht="10.5" customHeight="1">
      <c r="A47" s="75" t="s">
        <v>206</v>
      </c>
      <c r="B47" s="38" t="s">
        <v>207</v>
      </c>
      <c r="C47" s="39">
        <v>1.61</v>
      </c>
      <c r="D47" s="17" t="s">
        <v>465</v>
      </c>
      <c r="E47" s="93"/>
      <c r="F47" s="58"/>
      <c r="G47" s="58"/>
      <c r="H47" s="58"/>
      <c r="I47" s="15"/>
    </row>
    <row r="48" spans="1:9" s="27" customFormat="1" ht="10.5" customHeight="1">
      <c r="A48" s="75" t="s">
        <v>209</v>
      </c>
      <c r="B48" s="38" t="s">
        <v>210</v>
      </c>
      <c r="C48" s="39">
        <v>0.36</v>
      </c>
      <c r="D48" s="17" t="s">
        <v>465</v>
      </c>
      <c r="E48" s="93"/>
      <c r="F48" s="58"/>
      <c r="G48" s="58"/>
      <c r="H48" s="58"/>
      <c r="I48" s="15"/>
    </row>
    <row r="49" spans="1:4" ht="10.5" customHeight="1">
      <c r="A49" s="75" t="s">
        <v>455</v>
      </c>
      <c r="B49" s="16" t="s">
        <v>385</v>
      </c>
      <c r="C49" s="39" t="s">
        <v>279</v>
      </c>
      <c r="D49" s="17" t="s">
        <v>74</v>
      </c>
    </row>
    <row r="50" spans="1:4" ht="10.5" customHeight="1">
      <c r="A50" s="75" t="s">
        <v>500</v>
      </c>
      <c r="B50" s="16" t="s">
        <v>237</v>
      </c>
      <c r="C50" s="39">
        <v>0.16</v>
      </c>
      <c r="D50" s="17" t="s">
        <v>74</v>
      </c>
    </row>
    <row r="51" spans="1:4" ht="10.5" customHeight="1">
      <c r="A51" s="75" t="s">
        <v>501</v>
      </c>
      <c r="B51" s="16" t="s">
        <v>238</v>
      </c>
      <c r="C51" s="39">
        <v>0.24</v>
      </c>
      <c r="D51" s="17" t="s">
        <v>74</v>
      </c>
    </row>
    <row r="52" spans="1:4" ht="7.5" customHeight="1">
      <c r="A52" s="37"/>
      <c r="B52" s="38"/>
      <c r="C52" s="39"/>
      <c r="D52" s="18"/>
    </row>
    <row r="53" spans="1:4" ht="10.5" customHeight="1">
      <c r="A53" s="256" t="s">
        <v>211</v>
      </c>
      <c r="B53" s="257"/>
      <c r="C53" s="102"/>
      <c r="D53" s="175"/>
    </row>
    <row r="54" spans="1:4" ht="10.5" customHeight="1">
      <c r="A54" s="75" t="s">
        <v>212</v>
      </c>
      <c r="B54" s="16" t="s">
        <v>213</v>
      </c>
      <c r="C54" s="39" t="s">
        <v>214</v>
      </c>
      <c r="D54" s="17" t="s">
        <v>74</v>
      </c>
    </row>
    <row r="55" spans="1:4" ht="10.5" customHeight="1">
      <c r="A55" s="75" t="s">
        <v>218</v>
      </c>
      <c r="B55" s="16" t="s">
        <v>219</v>
      </c>
      <c r="C55" s="39" t="s">
        <v>220</v>
      </c>
      <c r="D55" s="17" t="s">
        <v>74</v>
      </c>
    </row>
    <row r="56" spans="1:4" ht="7.5" customHeight="1">
      <c r="A56" s="37"/>
      <c r="B56" s="38"/>
      <c r="C56" s="39"/>
      <c r="D56" s="18"/>
    </row>
    <row r="57" spans="1:4" ht="10.5" customHeight="1">
      <c r="A57" s="272" t="s">
        <v>249</v>
      </c>
      <c r="B57" s="273"/>
      <c r="C57" s="107"/>
      <c r="D57" s="173"/>
    </row>
    <row r="58" spans="1:4" ht="10.5" customHeight="1">
      <c r="A58" s="75" t="s">
        <v>253</v>
      </c>
      <c r="B58" s="16" t="s">
        <v>254</v>
      </c>
      <c r="C58" s="39" t="s">
        <v>255</v>
      </c>
      <c r="D58" s="17" t="s">
        <v>74</v>
      </c>
    </row>
    <row r="59" spans="1:4" ht="10.5" customHeight="1">
      <c r="A59" s="75" t="s">
        <v>256</v>
      </c>
      <c r="B59" s="16" t="s">
        <v>257</v>
      </c>
      <c r="C59" s="39">
        <v>0.05</v>
      </c>
      <c r="D59" s="17" t="s">
        <v>74</v>
      </c>
    </row>
    <row r="60" spans="1:4" ht="10.5" customHeight="1">
      <c r="A60" s="75" t="s">
        <v>258</v>
      </c>
      <c r="B60" s="16" t="s">
        <v>259</v>
      </c>
      <c r="C60" s="39">
        <v>0.27</v>
      </c>
      <c r="D60" s="17" t="s">
        <v>74</v>
      </c>
    </row>
    <row r="61" spans="1:4" ht="10.5" customHeight="1">
      <c r="A61" s="75" t="s">
        <v>260</v>
      </c>
      <c r="B61" s="16" t="s">
        <v>261</v>
      </c>
      <c r="C61" s="39">
        <v>0.07</v>
      </c>
      <c r="D61" s="17" t="s">
        <v>74</v>
      </c>
    </row>
    <row r="62" spans="1:4" ht="10.5" customHeight="1">
      <c r="A62" s="75" t="s">
        <v>270</v>
      </c>
      <c r="B62" s="16" t="s">
        <v>271</v>
      </c>
      <c r="C62" s="39">
        <v>0.55</v>
      </c>
      <c r="D62" s="17" t="s">
        <v>74</v>
      </c>
    </row>
    <row r="63" spans="1:4" ht="10.5" customHeight="1">
      <c r="A63" s="75" t="s">
        <v>275</v>
      </c>
      <c r="B63" s="16" t="s">
        <v>276</v>
      </c>
      <c r="C63" s="39">
        <v>5.45</v>
      </c>
      <c r="D63" s="17" t="s">
        <v>465</v>
      </c>
    </row>
    <row r="64" spans="1:4" ht="10.5" customHeight="1">
      <c r="A64" s="75" t="s">
        <v>277</v>
      </c>
      <c r="B64" s="16" t="s">
        <v>278</v>
      </c>
      <c r="C64" s="39" t="s">
        <v>279</v>
      </c>
      <c r="D64" s="17" t="s">
        <v>74</v>
      </c>
    </row>
    <row r="65" spans="1:4" ht="10.5" customHeight="1">
      <c r="A65" s="75" t="s">
        <v>280</v>
      </c>
      <c r="B65" s="38" t="s">
        <v>281</v>
      </c>
      <c r="C65" s="59" t="s">
        <v>282</v>
      </c>
      <c r="D65" s="17" t="s">
        <v>465</v>
      </c>
    </row>
    <row r="66" spans="1:4" ht="10.5" customHeight="1">
      <c r="A66" s="75" t="s">
        <v>283</v>
      </c>
      <c r="B66" s="38" t="s">
        <v>284</v>
      </c>
      <c r="C66" s="59" t="s">
        <v>285</v>
      </c>
      <c r="D66" s="17" t="s">
        <v>465</v>
      </c>
    </row>
    <row r="67" spans="1:4" ht="10.5" customHeight="1">
      <c r="A67" s="75" t="s">
        <v>298</v>
      </c>
      <c r="B67" s="16" t="s">
        <v>299</v>
      </c>
      <c r="C67" s="39">
        <v>0.21</v>
      </c>
      <c r="D67" s="17" t="s">
        <v>10</v>
      </c>
    </row>
    <row r="68" spans="1:4" ht="7.5" customHeight="1">
      <c r="A68" s="37"/>
      <c r="B68" s="38"/>
      <c r="C68" s="39"/>
      <c r="D68" s="18"/>
    </row>
    <row r="69" spans="1:4" ht="10.5" customHeight="1">
      <c r="A69" s="272" t="s">
        <v>300</v>
      </c>
      <c r="B69" s="273"/>
      <c r="C69" s="107"/>
      <c r="D69" s="173"/>
    </row>
    <row r="70" spans="1:4" ht="10.5" customHeight="1">
      <c r="A70" s="75" t="s">
        <v>301</v>
      </c>
      <c r="B70" s="16" t="s">
        <v>302</v>
      </c>
      <c r="C70" s="39" t="s">
        <v>303</v>
      </c>
      <c r="D70" s="17" t="s">
        <v>74</v>
      </c>
    </row>
    <row r="71" spans="1:9" s="27" customFormat="1" ht="11.25">
      <c r="A71" s="75" t="s">
        <v>307</v>
      </c>
      <c r="B71" s="38" t="s">
        <v>308</v>
      </c>
      <c r="C71" s="39">
        <v>1.08</v>
      </c>
      <c r="D71" s="23" t="s">
        <v>499</v>
      </c>
      <c r="E71" s="93"/>
      <c r="F71" s="58"/>
      <c r="G71" s="58"/>
      <c r="H71" s="58"/>
      <c r="I71" s="15"/>
    </row>
    <row r="72" spans="1:4" ht="10.5" customHeight="1">
      <c r="A72" s="75" t="s">
        <v>321</v>
      </c>
      <c r="B72" s="16" t="s">
        <v>322</v>
      </c>
      <c r="C72" s="39">
        <v>0.87</v>
      </c>
      <c r="D72" s="17" t="s">
        <v>10</v>
      </c>
    </row>
    <row r="73" spans="1:4" ht="10.5" customHeight="1">
      <c r="A73" s="75" t="s">
        <v>323</v>
      </c>
      <c r="B73" s="16" t="s">
        <v>324</v>
      </c>
      <c r="C73" s="39" t="s">
        <v>325</v>
      </c>
      <c r="D73" s="17" t="s">
        <v>10</v>
      </c>
    </row>
    <row r="74" spans="1:4" ht="10.5" customHeight="1">
      <c r="A74" s="75" t="s">
        <v>326</v>
      </c>
      <c r="B74" s="16" t="s">
        <v>327</v>
      </c>
      <c r="C74" s="39">
        <v>9.03</v>
      </c>
      <c r="D74" s="17" t="s">
        <v>10</v>
      </c>
    </row>
    <row r="75" spans="1:4" ht="7.5" customHeight="1">
      <c r="A75" s="37"/>
      <c r="B75" s="38"/>
      <c r="C75" s="39"/>
      <c r="D75" s="18"/>
    </row>
    <row r="76" spans="1:4" ht="10.5" customHeight="1">
      <c r="A76" s="256" t="s">
        <v>328</v>
      </c>
      <c r="B76" s="257"/>
      <c r="C76" s="102"/>
      <c r="D76" s="175"/>
    </row>
    <row r="77" spans="1:4" ht="10.5" customHeight="1">
      <c r="A77" s="75" t="s">
        <v>329</v>
      </c>
      <c r="B77" s="38" t="s">
        <v>330</v>
      </c>
      <c r="C77" s="59" t="s">
        <v>331</v>
      </c>
      <c r="D77" s="17" t="s">
        <v>445</v>
      </c>
    </row>
    <row r="78" spans="1:4" ht="10.5" customHeight="1">
      <c r="A78" s="75" t="s">
        <v>332</v>
      </c>
      <c r="B78" s="16" t="s">
        <v>333</v>
      </c>
      <c r="C78" s="39" t="s">
        <v>334</v>
      </c>
      <c r="D78" s="17" t="s">
        <v>465</v>
      </c>
    </row>
    <row r="79" spans="1:4" ht="7.5" customHeight="1">
      <c r="A79" s="37"/>
      <c r="B79" s="38"/>
      <c r="C79" s="39"/>
      <c r="D79" s="18"/>
    </row>
    <row r="80" spans="1:4" ht="10.5" customHeight="1">
      <c r="A80" s="272" t="s">
        <v>335</v>
      </c>
      <c r="B80" s="273"/>
      <c r="C80" s="107"/>
      <c r="D80" s="173"/>
    </row>
    <row r="81" spans="1:9" s="27" customFormat="1" ht="11.25">
      <c r="A81" s="75" t="s">
        <v>346</v>
      </c>
      <c r="B81" s="38" t="s">
        <v>347</v>
      </c>
      <c r="C81" s="39">
        <v>0.4</v>
      </c>
      <c r="D81" s="17" t="s">
        <v>465</v>
      </c>
      <c r="E81" s="93"/>
      <c r="F81" s="58"/>
      <c r="G81" s="58"/>
      <c r="H81" s="58"/>
      <c r="I81" s="15"/>
    </row>
    <row r="82" spans="1:4" ht="10.5" customHeight="1">
      <c r="A82" s="75" t="s">
        <v>361</v>
      </c>
      <c r="B82" s="16" t="s">
        <v>362</v>
      </c>
      <c r="C82" s="39">
        <v>0.2</v>
      </c>
      <c r="D82" s="17" t="s">
        <v>10</v>
      </c>
    </row>
    <row r="83" spans="1:4" ht="7.5" customHeight="1">
      <c r="A83" s="37"/>
      <c r="B83" s="38"/>
      <c r="C83" s="39"/>
      <c r="D83" s="18"/>
    </row>
    <row r="84" spans="1:4" ht="10.5" customHeight="1">
      <c r="A84" s="266" t="s">
        <v>363</v>
      </c>
      <c r="B84" s="267"/>
      <c r="C84" s="43"/>
      <c r="D84" s="7"/>
    </row>
    <row r="85" spans="1:4" ht="10.5" customHeight="1">
      <c r="A85" s="75" t="s">
        <v>364</v>
      </c>
      <c r="B85" s="38" t="s">
        <v>365</v>
      </c>
      <c r="C85" s="59" t="s">
        <v>366</v>
      </c>
      <c r="D85" s="6" t="s">
        <v>447</v>
      </c>
    </row>
    <row r="86" spans="1:4" ht="10.5" customHeight="1">
      <c r="A86" s="75" t="s">
        <v>369</v>
      </c>
      <c r="B86" s="38" t="s">
        <v>370</v>
      </c>
      <c r="C86" s="59" t="s">
        <v>371</v>
      </c>
      <c r="D86" s="6" t="s">
        <v>447</v>
      </c>
    </row>
    <row r="87" spans="1:4" ht="10.5" customHeight="1">
      <c r="A87" s="75" t="s">
        <v>374</v>
      </c>
      <c r="B87" s="16" t="s">
        <v>375</v>
      </c>
      <c r="C87" s="39" t="s">
        <v>376</v>
      </c>
      <c r="D87" s="17" t="s">
        <v>74</v>
      </c>
    </row>
    <row r="88" spans="1:4" ht="10.5" customHeight="1">
      <c r="A88" s="75" t="s">
        <v>380</v>
      </c>
      <c r="B88" s="38" t="s">
        <v>381</v>
      </c>
      <c r="C88" s="59" t="s">
        <v>382</v>
      </c>
      <c r="D88" s="6" t="s">
        <v>448</v>
      </c>
    </row>
    <row r="89" spans="1:4" ht="7.5" customHeight="1">
      <c r="A89" s="37"/>
      <c r="B89" s="38"/>
      <c r="C89" s="39"/>
      <c r="D89" s="18"/>
    </row>
    <row r="90" spans="1:8" ht="10.5" customHeight="1">
      <c r="A90" s="266" t="s">
        <v>386</v>
      </c>
      <c r="B90" s="267"/>
      <c r="C90" s="60"/>
      <c r="D90" s="7"/>
      <c r="E90" s="14"/>
      <c r="F90" s="14"/>
      <c r="G90" s="14"/>
      <c r="H90" s="14"/>
    </row>
    <row r="91" spans="1:8" ht="10.5" customHeight="1">
      <c r="A91" s="75" t="s">
        <v>387</v>
      </c>
      <c r="B91" s="38" t="s">
        <v>388</v>
      </c>
      <c r="C91" s="59" t="s">
        <v>150</v>
      </c>
      <c r="D91" s="17" t="s">
        <v>465</v>
      </c>
      <c r="E91" s="14"/>
      <c r="F91" s="14"/>
      <c r="G91" s="14"/>
      <c r="H91" s="14"/>
    </row>
    <row r="92" spans="1:8" ht="10.5" customHeight="1">
      <c r="A92" s="75" t="s">
        <v>389</v>
      </c>
      <c r="B92" s="38" t="s">
        <v>390</v>
      </c>
      <c r="C92" s="59" t="s">
        <v>391</v>
      </c>
      <c r="D92" s="17" t="s">
        <v>465</v>
      </c>
      <c r="E92" s="14"/>
      <c r="F92" s="14"/>
      <c r="G92" s="14"/>
      <c r="H92" s="14"/>
    </row>
    <row r="93" spans="1:8" ht="7.5" customHeight="1">
      <c r="A93" s="37"/>
      <c r="B93" s="38"/>
      <c r="C93" s="59"/>
      <c r="D93" s="6"/>
      <c r="E93" s="14"/>
      <c r="F93" s="14"/>
      <c r="G93" s="14"/>
      <c r="H93" s="14"/>
    </row>
    <row r="94" spans="1:8" ht="10.5" customHeight="1">
      <c r="A94" s="256" t="s">
        <v>392</v>
      </c>
      <c r="B94" s="257"/>
      <c r="C94" s="102"/>
      <c r="D94" s="175"/>
      <c r="E94" s="14"/>
      <c r="F94" s="14"/>
      <c r="G94" s="14"/>
      <c r="H94" s="14"/>
    </row>
    <row r="95" spans="1:8" ht="10.5" customHeight="1">
      <c r="A95" s="75" t="s">
        <v>396</v>
      </c>
      <c r="B95" s="16" t="s">
        <v>397</v>
      </c>
      <c r="C95" s="39" t="s">
        <v>398</v>
      </c>
      <c r="D95" s="17" t="s">
        <v>74</v>
      </c>
      <c r="E95" s="14"/>
      <c r="F95" s="14"/>
      <c r="G95" s="14"/>
      <c r="H95" s="14"/>
    </row>
    <row r="96" spans="1:8" ht="7.5" customHeight="1">
      <c r="A96" s="37"/>
      <c r="B96" s="38"/>
      <c r="C96" s="39"/>
      <c r="D96" s="18"/>
      <c r="E96" s="14"/>
      <c r="F96" s="14"/>
      <c r="G96" s="14"/>
      <c r="H96" s="14"/>
    </row>
    <row r="97" spans="1:8" ht="10.5" customHeight="1">
      <c r="A97" s="266" t="s">
        <v>399</v>
      </c>
      <c r="B97" s="267"/>
      <c r="C97" s="43"/>
      <c r="D97" s="7"/>
      <c r="E97" s="14"/>
      <c r="F97" s="14"/>
      <c r="G97" s="14"/>
      <c r="H97" s="14"/>
    </row>
    <row r="98" spans="1:8" ht="10.5" customHeight="1">
      <c r="A98" s="75" t="s">
        <v>400</v>
      </c>
      <c r="B98" s="38" t="s">
        <v>401</v>
      </c>
      <c r="C98" s="59" t="s">
        <v>402</v>
      </c>
      <c r="D98" s="6" t="s">
        <v>449</v>
      </c>
      <c r="E98" s="14"/>
      <c r="F98" s="14"/>
      <c r="G98" s="14"/>
      <c r="H98" s="14"/>
    </row>
    <row r="99" spans="1:8" ht="7.5" customHeight="1">
      <c r="A99" s="37"/>
      <c r="B99" s="38"/>
      <c r="C99" s="39"/>
      <c r="D99" s="18"/>
      <c r="E99" s="14"/>
      <c r="F99" s="14"/>
      <c r="G99" s="14"/>
      <c r="H99" s="14"/>
    </row>
    <row r="100" spans="1:8" ht="10.5" customHeight="1">
      <c r="A100" s="256" t="s">
        <v>422</v>
      </c>
      <c r="B100" s="257"/>
      <c r="C100" s="102"/>
      <c r="D100" s="175"/>
      <c r="E100" s="14"/>
      <c r="F100" s="14"/>
      <c r="G100" s="14"/>
      <c r="H100" s="14"/>
    </row>
    <row r="101" spans="1:8" ht="10.5" customHeight="1">
      <c r="A101" s="75" t="s">
        <v>423</v>
      </c>
      <c r="B101" s="38" t="s">
        <v>424</v>
      </c>
      <c r="C101" s="59" t="s">
        <v>366</v>
      </c>
      <c r="D101" s="6" t="s">
        <v>450</v>
      </c>
      <c r="E101" s="14"/>
      <c r="F101" s="14"/>
      <c r="G101" s="14"/>
      <c r="H101" s="14"/>
    </row>
    <row r="102" spans="1:8" ht="7.5" customHeight="1">
      <c r="A102" s="37"/>
      <c r="B102" s="38"/>
      <c r="C102" s="39"/>
      <c r="D102" s="18"/>
      <c r="E102" s="14"/>
      <c r="F102" s="14"/>
      <c r="G102" s="14"/>
      <c r="H102" s="14"/>
    </row>
    <row r="103" spans="1:8" ht="10.5" customHeight="1">
      <c r="A103" s="266" t="s">
        <v>428</v>
      </c>
      <c r="B103" s="267"/>
      <c r="C103" s="60"/>
      <c r="D103" s="7"/>
      <c r="E103" s="14"/>
      <c r="F103" s="14"/>
      <c r="G103" s="14"/>
      <c r="H103" s="14"/>
    </row>
    <row r="104" spans="1:4" ht="10.5" customHeight="1">
      <c r="A104" s="178" t="s">
        <v>429</v>
      </c>
      <c r="B104" s="52" t="s">
        <v>430</v>
      </c>
      <c r="C104" s="81" t="s">
        <v>431</v>
      </c>
      <c r="D104" s="8" t="s">
        <v>451</v>
      </c>
    </row>
  </sheetData>
  <mergeCells count="19">
    <mergeCell ref="A90:B90"/>
    <mergeCell ref="A97:B97"/>
    <mergeCell ref="A100:B100"/>
    <mergeCell ref="A103:B103"/>
    <mergeCell ref="A94:B94"/>
    <mergeCell ref="A9:B9"/>
    <mergeCell ref="A23:B23"/>
    <mergeCell ref="A30:B30"/>
    <mergeCell ref="A20:B20"/>
    <mergeCell ref="A6:B6"/>
    <mergeCell ref="A2:D3"/>
    <mergeCell ref="A80:B80"/>
    <mergeCell ref="A84:B84"/>
    <mergeCell ref="A44:B44"/>
    <mergeCell ref="A53:B53"/>
    <mergeCell ref="A57:B57"/>
    <mergeCell ref="A26:B26"/>
    <mergeCell ref="A69:B69"/>
    <mergeCell ref="A76:B76"/>
  </mergeCells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2" bestFit="1" customWidth="1"/>
    <col min="2" max="2" width="44.140625" style="3" bestFit="1" customWidth="1"/>
    <col min="3" max="3" width="8.7109375" style="4" bestFit="1" customWidth="1"/>
    <col min="4" max="4" width="69.421875" style="28" customWidth="1"/>
    <col min="5" max="16384" width="9.140625" style="1" customWidth="1"/>
  </cols>
  <sheetData>
    <row r="1" spans="1:4" ht="12">
      <c r="A1" s="196"/>
      <c r="B1" s="197"/>
      <c r="C1" s="198"/>
      <c r="D1" s="14"/>
    </row>
    <row r="2" spans="1:4" ht="12">
      <c r="A2" s="309" t="s">
        <v>520</v>
      </c>
      <c r="B2" s="309"/>
      <c r="C2" s="309"/>
      <c r="D2" s="309"/>
    </row>
    <row r="3" spans="1:4" ht="12">
      <c r="A3" s="309"/>
      <c r="B3" s="309"/>
      <c r="C3" s="309"/>
      <c r="D3" s="309"/>
    </row>
    <row r="4" spans="1:4" ht="12">
      <c r="A4" s="196"/>
      <c r="B4" s="197"/>
      <c r="C4" s="198"/>
      <c r="D4" s="14"/>
    </row>
    <row r="5" spans="1:4" ht="12">
      <c r="A5" s="201" t="s">
        <v>0</v>
      </c>
      <c r="B5" s="202" t="s">
        <v>1</v>
      </c>
      <c r="C5" s="203" t="s">
        <v>2</v>
      </c>
      <c r="D5" s="204" t="s">
        <v>436</v>
      </c>
    </row>
    <row r="6" spans="1:4" ht="12">
      <c r="A6" s="310" t="s">
        <v>55</v>
      </c>
      <c r="B6" s="311"/>
      <c r="C6" s="180"/>
      <c r="D6" s="175"/>
    </row>
    <row r="7" spans="1:4" ht="12">
      <c r="A7" s="150" t="s">
        <v>56</v>
      </c>
      <c r="B7" s="9" t="s">
        <v>57</v>
      </c>
      <c r="C7" s="10" t="s">
        <v>58</v>
      </c>
      <c r="D7" s="18"/>
    </row>
    <row r="8" spans="1:4" ht="12">
      <c r="A8" s="150"/>
      <c r="B8" s="5"/>
      <c r="C8" s="12"/>
      <c r="D8" s="18"/>
    </row>
    <row r="9" spans="1:4" ht="12">
      <c r="A9" s="312" t="s">
        <v>42</v>
      </c>
      <c r="B9" s="313"/>
      <c r="C9" s="13"/>
      <c r="D9" s="7"/>
    </row>
    <row r="10" spans="1:4" ht="12">
      <c r="A10" s="150" t="s">
        <v>43</v>
      </c>
      <c r="B10" s="9" t="s">
        <v>44</v>
      </c>
      <c r="C10" s="10" t="s">
        <v>45</v>
      </c>
      <c r="D10" s="18"/>
    </row>
    <row r="11" spans="1:4" ht="12">
      <c r="A11" s="150" t="s">
        <v>46</v>
      </c>
      <c r="B11" s="9" t="s">
        <v>47</v>
      </c>
      <c r="C11" s="10" t="s">
        <v>48</v>
      </c>
      <c r="D11" s="18"/>
    </row>
    <row r="12" spans="1:4" ht="12">
      <c r="A12" s="150" t="s">
        <v>49</v>
      </c>
      <c r="B12" s="9" t="s">
        <v>50</v>
      </c>
      <c r="C12" s="10" t="s">
        <v>51</v>
      </c>
      <c r="D12" s="18"/>
    </row>
    <row r="13" spans="1:4" ht="12">
      <c r="A13" s="205" t="s">
        <v>52</v>
      </c>
      <c r="B13" s="187" t="s">
        <v>53</v>
      </c>
      <c r="C13" s="188" t="s">
        <v>54</v>
      </c>
      <c r="D13" s="206" t="s">
        <v>525</v>
      </c>
    </row>
    <row r="14" spans="1:4" ht="12">
      <c r="A14" s="150"/>
      <c r="B14" s="5"/>
      <c r="C14" s="12"/>
      <c r="D14" s="18"/>
    </row>
    <row r="15" spans="1:4" ht="12">
      <c r="A15" s="314" t="s">
        <v>4</v>
      </c>
      <c r="B15" s="315"/>
      <c r="C15" s="181"/>
      <c r="D15" s="173"/>
    </row>
    <row r="16" spans="1:4" ht="12">
      <c r="A16" s="207" t="s">
        <v>5</v>
      </c>
      <c r="B16" s="11" t="s">
        <v>6</v>
      </c>
      <c r="C16" s="186" t="s">
        <v>7</v>
      </c>
      <c r="D16" s="18" t="s">
        <v>442</v>
      </c>
    </row>
    <row r="17" spans="1:4" ht="12">
      <c r="A17" s="205" t="s">
        <v>8</v>
      </c>
      <c r="B17" s="187" t="s">
        <v>9</v>
      </c>
      <c r="C17" s="188">
        <v>0.25</v>
      </c>
      <c r="D17" s="206" t="s">
        <v>521</v>
      </c>
    </row>
    <row r="18" spans="1:4" ht="12">
      <c r="A18" s="150" t="s">
        <v>11</v>
      </c>
      <c r="B18" s="9" t="s">
        <v>12</v>
      </c>
      <c r="C18" s="10" t="s">
        <v>13</v>
      </c>
      <c r="D18" s="18"/>
    </row>
    <row r="19" spans="1:4" ht="12">
      <c r="A19" s="205" t="s">
        <v>14</v>
      </c>
      <c r="B19" s="187" t="s">
        <v>15</v>
      </c>
      <c r="C19" s="188" t="s">
        <v>16</v>
      </c>
      <c r="D19" s="206" t="s">
        <v>525</v>
      </c>
    </row>
    <row r="20" spans="1:4" ht="12">
      <c r="A20" s="150" t="s">
        <v>17</v>
      </c>
      <c r="B20" s="9" t="s">
        <v>18</v>
      </c>
      <c r="C20" s="10" t="s">
        <v>19</v>
      </c>
      <c r="D20" s="18"/>
    </row>
    <row r="21" spans="1:4" ht="12">
      <c r="A21" s="150" t="s">
        <v>20</v>
      </c>
      <c r="B21" s="9" t="s">
        <v>21</v>
      </c>
      <c r="C21" s="10" t="s">
        <v>22</v>
      </c>
      <c r="D21" s="18"/>
    </row>
    <row r="22" spans="1:4" ht="12">
      <c r="A22" s="150" t="s">
        <v>23</v>
      </c>
      <c r="B22" s="9" t="s">
        <v>24</v>
      </c>
      <c r="C22" s="10" t="s">
        <v>25</v>
      </c>
      <c r="D22" s="18"/>
    </row>
    <row r="23" spans="1:4" ht="12">
      <c r="A23" s="205" t="s">
        <v>26</v>
      </c>
      <c r="B23" s="187" t="s">
        <v>27</v>
      </c>
      <c r="C23" s="188" t="s">
        <v>28</v>
      </c>
      <c r="D23" s="189" t="s">
        <v>524</v>
      </c>
    </row>
    <row r="24" spans="1:4" ht="12">
      <c r="A24" s="150" t="s">
        <v>29</v>
      </c>
      <c r="B24" s="9" t="s">
        <v>30</v>
      </c>
      <c r="C24" s="10" t="s">
        <v>31</v>
      </c>
      <c r="D24" s="18"/>
    </row>
    <row r="25" spans="1:4" ht="12">
      <c r="A25" s="205" t="s">
        <v>32</v>
      </c>
      <c r="B25" s="187" t="s">
        <v>33</v>
      </c>
      <c r="C25" s="188" t="s">
        <v>34</v>
      </c>
      <c r="D25" s="189" t="s">
        <v>523</v>
      </c>
    </row>
    <row r="26" spans="1:4" ht="12">
      <c r="A26" s="150" t="s">
        <v>35</v>
      </c>
      <c r="B26" s="9" t="s">
        <v>36</v>
      </c>
      <c r="C26" s="10" t="s">
        <v>37</v>
      </c>
      <c r="D26" s="18"/>
    </row>
    <row r="27" spans="1:4" ht="12">
      <c r="A27" s="205" t="s">
        <v>38</v>
      </c>
      <c r="B27" s="187" t="s">
        <v>39</v>
      </c>
      <c r="C27" s="188">
        <v>0.09</v>
      </c>
      <c r="D27" s="206" t="s">
        <v>521</v>
      </c>
    </row>
    <row r="28" spans="1:4" ht="12">
      <c r="A28" s="205" t="s">
        <v>40</v>
      </c>
      <c r="B28" s="187" t="s">
        <v>41</v>
      </c>
      <c r="C28" s="188">
        <v>2.97</v>
      </c>
      <c r="D28" s="206" t="s">
        <v>521</v>
      </c>
    </row>
    <row r="29" spans="1:4" ht="12">
      <c r="A29" s="205" t="s">
        <v>516</v>
      </c>
      <c r="B29" s="187" t="s">
        <v>517</v>
      </c>
      <c r="C29" s="188">
        <v>2.09</v>
      </c>
      <c r="D29" s="189" t="s">
        <v>522</v>
      </c>
    </row>
    <row r="30" spans="1:4" ht="12">
      <c r="A30" s="207" t="s">
        <v>514</v>
      </c>
      <c r="B30" s="11" t="s">
        <v>515</v>
      </c>
      <c r="C30" s="10">
        <v>3.07</v>
      </c>
      <c r="D30" s="17"/>
    </row>
    <row r="31" spans="1:4" ht="12">
      <c r="A31" s="150"/>
      <c r="B31" s="5"/>
      <c r="C31" s="12"/>
      <c r="D31" s="18"/>
    </row>
    <row r="32" spans="1:4" ht="12">
      <c r="A32" s="310" t="s">
        <v>59</v>
      </c>
      <c r="B32" s="311"/>
      <c r="C32" s="180"/>
      <c r="D32" s="175"/>
    </row>
    <row r="33" spans="1:4" ht="12">
      <c r="A33" s="205" t="s">
        <v>60</v>
      </c>
      <c r="B33" s="187" t="s">
        <v>61</v>
      </c>
      <c r="C33" s="188" t="s">
        <v>62</v>
      </c>
      <c r="D33" s="189" t="s">
        <v>525</v>
      </c>
    </row>
    <row r="34" spans="1:4" ht="12">
      <c r="A34" s="150"/>
      <c r="B34" s="5"/>
      <c r="C34" s="12"/>
      <c r="D34" s="18"/>
    </row>
    <row r="35" spans="1:4" ht="12">
      <c r="A35" s="310" t="s">
        <v>70</v>
      </c>
      <c r="B35" s="311"/>
      <c r="C35" s="180"/>
      <c r="D35" s="175"/>
    </row>
    <row r="36" spans="1:4" ht="12">
      <c r="A36" s="205" t="s">
        <v>71</v>
      </c>
      <c r="B36" s="187" t="s">
        <v>72</v>
      </c>
      <c r="C36" s="188" t="s">
        <v>73</v>
      </c>
      <c r="D36" s="206" t="s">
        <v>526</v>
      </c>
    </row>
    <row r="37" spans="1:4" ht="12">
      <c r="A37" s="150"/>
      <c r="B37" s="5"/>
      <c r="C37" s="12"/>
      <c r="D37" s="18"/>
    </row>
    <row r="38" spans="1:4" ht="12">
      <c r="A38" s="312" t="s">
        <v>63</v>
      </c>
      <c r="B38" s="313"/>
      <c r="C38" s="13"/>
      <c r="D38" s="7"/>
    </row>
    <row r="39" spans="1:4" ht="12">
      <c r="A39" s="150" t="s">
        <v>64</v>
      </c>
      <c r="B39" s="9" t="s">
        <v>65</v>
      </c>
      <c r="C39" s="10" t="s">
        <v>66</v>
      </c>
      <c r="D39" s="18"/>
    </row>
    <row r="40" spans="1:4" ht="12">
      <c r="A40" s="150" t="s">
        <v>67</v>
      </c>
      <c r="B40" s="9" t="s">
        <v>68</v>
      </c>
      <c r="C40" s="10" t="s">
        <v>69</v>
      </c>
      <c r="D40" s="18"/>
    </row>
    <row r="41" spans="1:4" ht="12">
      <c r="A41" s="150"/>
      <c r="B41" s="5"/>
      <c r="C41" s="12"/>
      <c r="D41" s="18"/>
    </row>
    <row r="42" spans="1:4" ht="12">
      <c r="A42" s="314" t="s">
        <v>75</v>
      </c>
      <c r="B42" s="315"/>
      <c r="C42" s="182"/>
      <c r="D42" s="173"/>
    </row>
    <row r="43" spans="1:4" ht="12">
      <c r="A43" s="150" t="s">
        <v>76</v>
      </c>
      <c r="B43" s="9" t="s">
        <v>77</v>
      </c>
      <c r="C43" s="10" t="s">
        <v>78</v>
      </c>
      <c r="D43" s="18"/>
    </row>
    <row r="44" spans="1:4" ht="12">
      <c r="A44" s="205" t="s">
        <v>79</v>
      </c>
      <c r="B44" s="187" t="s">
        <v>80</v>
      </c>
      <c r="C44" s="188" t="s">
        <v>81</v>
      </c>
      <c r="D44" s="206" t="s">
        <v>526</v>
      </c>
    </row>
    <row r="45" spans="1:4" ht="12">
      <c r="A45" s="205" t="s">
        <v>82</v>
      </c>
      <c r="B45" s="187" t="s">
        <v>83</v>
      </c>
      <c r="C45" s="188" t="s">
        <v>84</v>
      </c>
      <c r="D45" s="189" t="s">
        <v>527</v>
      </c>
    </row>
    <row r="46" spans="1:4" ht="12">
      <c r="A46" s="150" t="s">
        <v>85</v>
      </c>
      <c r="B46" s="9" t="s">
        <v>86</v>
      </c>
      <c r="C46" s="10" t="s">
        <v>87</v>
      </c>
      <c r="D46" s="18"/>
    </row>
    <row r="47" spans="1:4" ht="12">
      <c r="A47" s="150"/>
      <c r="B47" s="5"/>
      <c r="C47" s="12"/>
      <c r="D47" s="18"/>
    </row>
    <row r="48" spans="1:4" ht="12">
      <c r="A48" s="318" t="s">
        <v>88</v>
      </c>
      <c r="B48" s="319"/>
      <c r="C48" s="183"/>
      <c r="D48" s="177"/>
    </row>
    <row r="49" spans="1:4" ht="12">
      <c r="A49" s="205" t="s">
        <v>89</v>
      </c>
      <c r="B49" s="187" t="s">
        <v>90</v>
      </c>
      <c r="C49" s="188" t="s">
        <v>91</v>
      </c>
      <c r="D49" s="206" t="s">
        <v>526</v>
      </c>
    </row>
    <row r="50" spans="1:4" ht="12">
      <c r="A50" s="205" t="s">
        <v>92</v>
      </c>
      <c r="B50" s="187" t="s">
        <v>93</v>
      </c>
      <c r="C50" s="188">
        <v>0.29</v>
      </c>
      <c r="D50" s="206" t="s">
        <v>521</v>
      </c>
    </row>
    <row r="51" spans="1:4" ht="12">
      <c r="A51" s="205" t="s">
        <v>94</v>
      </c>
      <c r="B51" s="187" t="s">
        <v>95</v>
      </c>
      <c r="C51" s="188">
        <v>0.28</v>
      </c>
      <c r="D51" s="206" t="s">
        <v>521</v>
      </c>
    </row>
    <row r="52" spans="1:4" ht="12">
      <c r="A52" s="205" t="s">
        <v>96</v>
      </c>
      <c r="B52" s="187" t="s">
        <v>97</v>
      </c>
      <c r="C52" s="188">
        <v>0.44</v>
      </c>
      <c r="D52" s="206" t="s">
        <v>521</v>
      </c>
    </row>
    <row r="53" spans="1:4" ht="12">
      <c r="A53" s="208" t="s">
        <v>98</v>
      </c>
      <c r="B53" s="171" t="s">
        <v>99</v>
      </c>
      <c r="C53" s="190">
        <v>0.59</v>
      </c>
      <c r="D53" s="209"/>
    </row>
    <row r="54" spans="1:4" ht="12">
      <c r="A54" s="205" t="s">
        <v>101</v>
      </c>
      <c r="B54" s="187" t="s">
        <v>102</v>
      </c>
      <c r="C54" s="188" t="s">
        <v>100</v>
      </c>
      <c r="D54" s="206" t="s">
        <v>526</v>
      </c>
    </row>
    <row r="55" spans="1:4" ht="12">
      <c r="A55" s="205" t="s">
        <v>103</v>
      </c>
      <c r="B55" s="187" t="s">
        <v>104</v>
      </c>
      <c r="C55" s="188">
        <v>2.24</v>
      </c>
      <c r="D55" s="206" t="s">
        <v>521</v>
      </c>
    </row>
    <row r="56" spans="1:4" ht="12">
      <c r="A56" s="208" t="s">
        <v>105</v>
      </c>
      <c r="B56" s="171" t="s">
        <v>106</v>
      </c>
      <c r="C56" s="190" t="s">
        <v>69</v>
      </c>
      <c r="D56" s="210"/>
    </row>
    <row r="57" spans="1:4" ht="12">
      <c r="A57" s="208" t="s">
        <v>107</v>
      </c>
      <c r="B57" s="171" t="s">
        <v>108</v>
      </c>
      <c r="C57" s="190" t="s">
        <v>78</v>
      </c>
      <c r="D57" s="210"/>
    </row>
    <row r="58" spans="1:4" ht="12">
      <c r="A58" s="205" t="s">
        <v>109</v>
      </c>
      <c r="B58" s="187" t="s">
        <v>110</v>
      </c>
      <c r="C58" s="188">
        <v>22.05</v>
      </c>
      <c r="D58" s="206" t="s">
        <v>528</v>
      </c>
    </row>
    <row r="59" spans="1:4" ht="12">
      <c r="A59" s="208" t="s">
        <v>112</v>
      </c>
      <c r="B59" s="171" t="s">
        <v>113</v>
      </c>
      <c r="C59" s="190" t="s">
        <v>114</v>
      </c>
      <c r="D59" s="210"/>
    </row>
    <row r="60" spans="1:4" ht="12">
      <c r="A60" s="205" t="s">
        <v>115</v>
      </c>
      <c r="B60" s="187" t="s">
        <v>116</v>
      </c>
      <c r="C60" s="188" t="s">
        <v>81</v>
      </c>
      <c r="D60" s="206" t="s">
        <v>526</v>
      </c>
    </row>
    <row r="61" spans="1:4" ht="12">
      <c r="A61" s="205" t="s">
        <v>117</v>
      </c>
      <c r="B61" s="187" t="s">
        <v>118</v>
      </c>
      <c r="C61" s="188">
        <v>1.02</v>
      </c>
      <c r="D61" s="206" t="s">
        <v>521</v>
      </c>
    </row>
    <row r="62" spans="1:4" ht="12">
      <c r="A62" s="205" t="s">
        <v>119</v>
      </c>
      <c r="B62" s="187" t="s">
        <v>120</v>
      </c>
      <c r="C62" s="188">
        <v>0.64</v>
      </c>
      <c r="D62" s="206" t="s">
        <v>521</v>
      </c>
    </row>
    <row r="63" spans="1:4" ht="12">
      <c r="A63" s="208" t="s">
        <v>121</v>
      </c>
      <c r="B63" s="171" t="s">
        <v>122</v>
      </c>
      <c r="C63" s="190" t="s">
        <v>123</v>
      </c>
      <c r="D63" s="210"/>
    </row>
    <row r="64" spans="1:4" ht="12">
      <c r="A64" s="208" t="s">
        <v>124</v>
      </c>
      <c r="B64" s="171" t="s">
        <v>125</v>
      </c>
      <c r="C64" s="190" t="s">
        <v>126</v>
      </c>
      <c r="D64" s="210"/>
    </row>
    <row r="65" spans="1:4" ht="12">
      <c r="A65" s="205" t="s">
        <v>127</v>
      </c>
      <c r="B65" s="187" t="s">
        <v>128</v>
      </c>
      <c r="C65" s="188" t="s">
        <v>129</v>
      </c>
      <c r="D65" s="189" t="s">
        <v>529</v>
      </c>
    </row>
    <row r="66" spans="1:4" ht="12">
      <c r="A66" s="208" t="s">
        <v>130</v>
      </c>
      <c r="B66" s="171" t="s">
        <v>131</v>
      </c>
      <c r="C66" s="190" t="s">
        <v>132</v>
      </c>
      <c r="D66" s="210"/>
    </row>
    <row r="67" spans="1:4" ht="12">
      <c r="A67" s="208" t="s">
        <v>133</v>
      </c>
      <c r="B67" s="171" t="s">
        <v>134</v>
      </c>
      <c r="C67" s="190" t="s">
        <v>135</v>
      </c>
      <c r="D67" s="210"/>
    </row>
    <row r="68" spans="1:4" ht="12">
      <c r="A68" s="208" t="s">
        <v>136</v>
      </c>
      <c r="B68" s="171" t="s">
        <v>137</v>
      </c>
      <c r="C68" s="190" t="s">
        <v>138</v>
      </c>
      <c r="D68" s="210"/>
    </row>
    <row r="69" spans="1:4" ht="12">
      <c r="A69" s="208" t="s">
        <v>139</v>
      </c>
      <c r="B69" s="171" t="s">
        <v>140</v>
      </c>
      <c r="C69" s="190" t="s">
        <v>141</v>
      </c>
      <c r="D69" s="210"/>
    </row>
    <row r="70" spans="1:4" ht="12">
      <c r="A70" s="208" t="s">
        <v>142</v>
      </c>
      <c r="B70" s="171" t="s">
        <v>143</v>
      </c>
      <c r="C70" s="190" t="s">
        <v>144</v>
      </c>
      <c r="D70" s="210"/>
    </row>
    <row r="71" spans="1:4" ht="12">
      <c r="A71" s="208" t="s">
        <v>145</v>
      </c>
      <c r="B71" s="171" t="s">
        <v>146</v>
      </c>
      <c r="C71" s="190" t="s">
        <v>147</v>
      </c>
      <c r="D71" s="210"/>
    </row>
    <row r="72" spans="1:4" ht="12">
      <c r="A72" s="208" t="s">
        <v>148</v>
      </c>
      <c r="B72" s="171" t="s">
        <v>149</v>
      </c>
      <c r="C72" s="190" t="s">
        <v>150</v>
      </c>
      <c r="D72" s="210"/>
    </row>
    <row r="73" spans="1:4" ht="12">
      <c r="A73" s="208" t="s">
        <v>151</v>
      </c>
      <c r="B73" s="171" t="s">
        <v>152</v>
      </c>
      <c r="C73" s="190" t="s">
        <v>114</v>
      </c>
      <c r="D73" s="210"/>
    </row>
    <row r="74" spans="1:4" ht="12">
      <c r="A74" s="208" t="s">
        <v>153</v>
      </c>
      <c r="B74" s="171" t="s">
        <v>154</v>
      </c>
      <c r="C74" s="190" t="s">
        <v>155</v>
      </c>
      <c r="D74" s="210"/>
    </row>
    <row r="75" spans="1:4" ht="12">
      <c r="A75" s="208" t="s">
        <v>156</v>
      </c>
      <c r="B75" s="171" t="s">
        <v>157</v>
      </c>
      <c r="C75" s="190" t="s">
        <v>158</v>
      </c>
      <c r="D75" s="210"/>
    </row>
    <row r="76" spans="1:4" ht="12">
      <c r="A76" s="208" t="s">
        <v>159</v>
      </c>
      <c r="B76" s="171" t="s">
        <v>160</v>
      </c>
      <c r="C76" s="190" t="s">
        <v>161</v>
      </c>
      <c r="D76" s="210"/>
    </row>
    <row r="77" spans="1:4" ht="12">
      <c r="A77" s="208" t="s">
        <v>162</v>
      </c>
      <c r="B77" s="171" t="s">
        <v>163</v>
      </c>
      <c r="C77" s="190" t="s">
        <v>164</v>
      </c>
      <c r="D77" s="210"/>
    </row>
    <row r="78" spans="1:4" ht="12">
      <c r="A78" s="208" t="s">
        <v>165</v>
      </c>
      <c r="B78" s="171" t="s">
        <v>166</v>
      </c>
      <c r="C78" s="190" t="s">
        <v>167</v>
      </c>
      <c r="D78" s="210"/>
    </row>
    <row r="79" spans="1:4" ht="12">
      <c r="A79" s="208" t="s">
        <v>168</v>
      </c>
      <c r="B79" s="171" t="s">
        <v>169</v>
      </c>
      <c r="C79" s="190" t="s">
        <v>170</v>
      </c>
      <c r="D79" s="210"/>
    </row>
    <row r="80" spans="1:4" ht="12">
      <c r="A80" s="205" t="s">
        <v>171</v>
      </c>
      <c r="B80" s="187" t="s">
        <v>172</v>
      </c>
      <c r="C80" s="188" t="s">
        <v>173</v>
      </c>
      <c r="D80" s="206" t="s">
        <v>526</v>
      </c>
    </row>
    <row r="81" spans="1:4" ht="12">
      <c r="A81" s="208" t="s">
        <v>174</v>
      </c>
      <c r="B81" s="171" t="s">
        <v>175</v>
      </c>
      <c r="C81" s="190" t="s">
        <v>176</v>
      </c>
      <c r="D81" s="210"/>
    </row>
    <row r="82" spans="1:4" ht="12">
      <c r="A82" s="150" t="s">
        <v>177</v>
      </c>
      <c r="B82" s="9" t="s">
        <v>178</v>
      </c>
      <c r="C82" s="10" t="s">
        <v>179</v>
      </c>
      <c r="D82" s="18"/>
    </row>
    <row r="83" spans="1:4" ht="12">
      <c r="A83" s="150" t="s">
        <v>180</v>
      </c>
      <c r="B83" s="9" t="s">
        <v>181</v>
      </c>
      <c r="C83" s="10" t="s">
        <v>182</v>
      </c>
      <c r="D83" s="18"/>
    </row>
    <row r="84" spans="1:4" ht="12">
      <c r="A84" s="150" t="s">
        <v>183</v>
      </c>
      <c r="B84" s="9" t="s">
        <v>184</v>
      </c>
      <c r="C84" s="10" t="s">
        <v>185</v>
      </c>
      <c r="D84" s="18"/>
    </row>
    <row r="85" spans="1:4" ht="12">
      <c r="A85" s="150" t="s">
        <v>186</v>
      </c>
      <c r="B85" s="9" t="s">
        <v>187</v>
      </c>
      <c r="C85" s="10" t="s">
        <v>188</v>
      </c>
      <c r="D85" s="18"/>
    </row>
    <row r="86" spans="1:4" ht="12">
      <c r="A86" s="150" t="s">
        <v>189</v>
      </c>
      <c r="B86" s="9" t="s">
        <v>190</v>
      </c>
      <c r="C86" s="10" t="s">
        <v>150</v>
      </c>
      <c r="D86" s="18"/>
    </row>
    <row r="87" spans="1:4" ht="12">
      <c r="A87" s="150" t="s">
        <v>191</v>
      </c>
      <c r="B87" s="9" t="s">
        <v>192</v>
      </c>
      <c r="C87" s="10" t="s">
        <v>193</v>
      </c>
      <c r="D87" s="18"/>
    </row>
    <row r="88" spans="1:4" ht="12">
      <c r="A88" s="150" t="s">
        <v>194</v>
      </c>
      <c r="B88" s="9" t="s">
        <v>195</v>
      </c>
      <c r="C88" s="10" t="s">
        <v>196</v>
      </c>
      <c r="D88" s="18"/>
    </row>
    <row r="89" spans="1:4" ht="12">
      <c r="A89" s="211" t="s">
        <v>452</v>
      </c>
      <c r="B89" s="212" t="s">
        <v>453</v>
      </c>
      <c r="C89" s="213">
        <v>4.88</v>
      </c>
      <c r="D89" s="214"/>
    </row>
    <row r="90" spans="1:4" ht="12">
      <c r="A90" s="196"/>
      <c r="B90" s="196"/>
      <c r="C90" s="200"/>
      <c r="D90" s="14"/>
    </row>
    <row r="91" spans="1:4" ht="12">
      <c r="A91" s="278" t="s">
        <v>520</v>
      </c>
      <c r="B91" s="278"/>
      <c r="C91" s="278"/>
      <c r="D91" s="278"/>
    </row>
    <row r="92" spans="1:4" ht="12">
      <c r="A92" s="278"/>
      <c r="B92" s="278"/>
      <c r="C92" s="278"/>
      <c r="D92" s="278"/>
    </row>
    <row r="93" spans="1:4" ht="12">
      <c r="A93" s="196"/>
      <c r="B93" s="197"/>
      <c r="C93" s="198"/>
      <c r="D93" s="14"/>
    </row>
    <row r="94" spans="1:4" ht="12">
      <c r="A94" s="201" t="s">
        <v>0</v>
      </c>
      <c r="B94" s="202" t="s">
        <v>1</v>
      </c>
      <c r="C94" s="203" t="s">
        <v>2</v>
      </c>
      <c r="D94" s="204" t="s">
        <v>436</v>
      </c>
    </row>
    <row r="95" spans="1:4" ht="12">
      <c r="A95" s="320" t="s">
        <v>466</v>
      </c>
      <c r="B95" s="321"/>
      <c r="C95" s="199"/>
      <c r="D95" s="215"/>
    </row>
    <row r="96" spans="1:4" ht="12">
      <c r="A96" s="150" t="s">
        <v>197</v>
      </c>
      <c r="B96" s="9" t="s">
        <v>198</v>
      </c>
      <c r="C96" s="10" t="s">
        <v>199</v>
      </c>
      <c r="D96" s="18"/>
    </row>
    <row r="97" spans="1:4" ht="12">
      <c r="A97" s="205" t="s">
        <v>200</v>
      </c>
      <c r="B97" s="187" t="s">
        <v>201</v>
      </c>
      <c r="C97" s="188" t="s">
        <v>202</v>
      </c>
      <c r="D97" s="206" t="s">
        <v>526</v>
      </c>
    </row>
    <row r="98" spans="1:4" ht="12">
      <c r="A98" s="205" t="s">
        <v>203</v>
      </c>
      <c r="B98" s="187" t="s">
        <v>204</v>
      </c>
      <c r="C98" s="188" t="s">
        <v>205</v>
      </c>
      <c r="D98" s="206" t="s">
        <v>525</v>
      </c>
    </row>
    <row r="99" spans="1:4" ht="12">
      <c r="A99" s="205" t="s">
        <v>206</v>
      </c>
      <c r="B99" s="187" t="s">
        <v>207</v>
      </c>
      <c r="C99" s="188" t="s">
        <v>208</v>
      </c>
      <c r="D99" s="206" t="s">
        <v>525</v>
      </c>
    </row>
    <row r="100" spans="1:4" ht="12">
      <c r="A100" s="205" t="s">
        <v>209</v>
      </c>
      <c r="B100" s="187" t="s">
        <v>210</v>
      </c>
      <c r="C100" s="188" t="s">
        <v>205</v>
      </c>
      <c r="D100" s="206" t="s">
        <v>525</v>
      </c>
    </row>
    <row r="101" spans="1:4" ht="12">
      <c r="A101" s="150" t="s">
        <v>454</v>
      </c>
      <c r="B101" s="9" t="s">
        <v>383</v>
      </c>
      <c r="C101" s="10" t="s">
        <v>384</v>
      </c>
      <c r="D101" s="18"/>
    </row>
    <row r="102" spans="1:4" ht="12">
      <c r="A102" s="205" t="s">
        <v>455</v>
      </c>
      <c r="B102" s="187" t="s">
        <v>385</v>
      </c>
      <c r="C102" s="188" t="s">
        <v>279</v>
      </c>
      <c r="D102" s="206" t="s">
        <v>526</v>
      </c>
    </row>
    <row r="103" spans="1:4" ht="12">
      <c r="A103" s="205" t="s">
        <v>500</v>
      </c>
      <c r="B103" s="187" t="s">
        <v>237</v>
      </c>
      <c r="C103" s="188">
        <v>0.16</v>
      </c>
      <c r="D103" s="206" t="s">
        <v>526</v>
      </c>
    </row>
    <row r="104" spans="1:4" ht="12">
      <c r="A104" s="205" t="s">
        <v>501</v>
      </c>
      <c r="B104" s="187" t="s">
        <v>238</v>
      </c>
      <c r="C104" s="188">
        <v>0.24</v>
      </c>
      <c r="D104" s="206" t="s">
        <v>526</v>
      </c>
    </row>
    <row r="105" spans="1:4" ht="12">
      <c r="A105" s="150"/>
      <c r="B105" s="5"/>
      <c r="C105" s="12"/>
      <c r="D105" s="18"/>
    </row>
    <row r="106" spans="1:4" ht="12">
      <c r="A106" s="310" t="s">
        <v>211</v>
      </c>
      <c r="B106" s="311"/>
      <c r="C106" s="180"/>
      <c r="D106" s="175"/>
    </row>
    <row r="107" spans="1:4" ht="12">
      <c r="A107" s="216" t="s">
        <v>212</v>
      </c>
      <c r="B107" s="184" t="s">
        <v>213</v>
      </c>
      <c r="C107" s="185" t="s">
        <v>214</v>
      </c>
      <c r="D107" s="206" t="s">
        <v>526</v>
      </c>
    </row>
    <row r="108" spans="1:4" ht="12">
      <c r="A108" s="150" t="s">
        <v>215</v>
      </c>
      <c r="B108" s="9" t="s">
        <v>216</v>
      </c>
      <c r="C108" s="10" t="s">
        <v>217</v>
      </c>
      <c r="D108" s="18"/>
    </row>
    <row r="109" spans="1:4" ht="12">
      <c r="A109" s="216" t="s">
        <v>218</v>
      </c>
      <c r="B109" s="184" t="s">
        <v>219</v>
      </c>
      <c r="C109" s="185" t="s">
        <v>220</v>
      </c>
      <c r="D109" s="206" t="s">
        <v>526</v>
      </c>
    </row>
    <row r="110" spans="1:4" ht="12">
      <c r="A110" s="150" t="s">
        <v>221</v>
      </c>
      <c r="B110" s="9" t="s">
        <v>222</v>
      </c>
      <c r="C110" s="10" t="s">
        <v>223</v>
      </c>
      <c r="D110" s="18"/>
    </row>
    <row r="111" spans="1:4" ht="12">
      <c r="A111" s="150" t="s">
        <v>224</v>
      </c>
      <c r="B111" s="9" t="s">
        <v>225</v>
      </c>
      <c r="C111" s="10" t="s">
        <v>226</v>
      </c>
      <c r="D111" s="18"/>
    </row>
    <row r="112" spans="1:4" ht="12">
      <c r="A112" s="150" t="s">
        <v>227</v>
      </c>
      <c r="B112" s="9" t="s">
        <v>228</v>
      </c>
      <c r="C112" s="10" t="s">
        <v>229</v>
      </c>
      <c r="D112" s="18"/>
    </row>
    <row r="113" spans="1:4" ht="12">
      <c r="A113" s="150"/>
      <c r="B113" s="5"/>
      <c r="C113" s="12"/>
      <c r="D113" s="18"/>
    </row>
    <row r="114" spans="1:4" ht="12">
      <c r="A114" s="312" t="s">
        <v>230</v>
      </c>
      <c r="B114" s="313"/>
      <c r="C114" s="13"/>
      <c r="D114" s="7"/>
    </row>
    <row r="115" spans="1:4" ht="12">
      <c r="A115" s="150" t="s">
        <v>231</v>
      </c>
      <c r="B115" s="9" t="s">
        <v>232</v>
      </c>
      <c r="C115" s="10" t="s">
        <v>233</v>
      </c>
      <c r="D115" s="18"/>
    </row>
    <row r="116" spans="1:4" ht="12">
      <c r="A116" s="150" t="s">
        <v>234</v>
      </c>
      <c r="B116" s="9" t="s">
        <v>235</v>
      </c>
      <c r="C116" s="10" t="s">
        <v>236</v>
      </c>
      <c r="D116" s="18"/>
    </row>
    <row r="117" spans="1:4" ht="12">
      <c r="A117" s="150"/>
      <c r="B117" s="5"/>
      <c r="C117" s="12"/>
      <c r="D117" s="18"/>
    </row>
    <row r="118" spans="1:4" ht="12">
      <c r="A118" s="312" t="s">
        <v>239</v>
      </c>
      <c r="B118" s="313"/>
      <c r="C118" s="13"/>
      <c r="D118" s="7"/>
    </row>
    <row r="119" spans="1:4" ht="12">
      <c r="A119" s="150" t="s">
        <v>240</v>
      </c>
      <c r="B119" s="9" t="s">
        <v>241</v>
      </c>
      <c r="C119" s="10" t="s">
        <v>242</v>
      </c>
      <c r="D119" s="18"/>
    </row>
    <row r="120" spans="1:4" ht="12">
      <c r="A120" s="150" t="s">
        <v>243</v>
      </c>
      <c r="B120" s="9" t="s">
        <v>244</v>
      </c>
      <c r="C120" s="10" t="s">
        <v>245</v>
      </c>
      <c r="D120" s="18"/>
    </row>
    <row r="121" spans="1:4" ht="12">
      <c r="A121" s="150" t="s">
        <v>246</v>
      </c>
      <c r="B121" s="9" t="s">
        <v>247</v>
      </c>
      <c r="C121" s="10" t="s">
        <v>248</v>
      </c>
      <c r="D121" s="18"/>
    </row>
    <row r="122" spans="1:4" ht="12">
      <c r="A122" s="150" t="s">
        <v>512</v>
      </c>
      <c r="B122" s="9" t="s">
        <v>513</v>
      </c>
      <c r="C122" s="10">
        <v>1.87</v>
      </c>
      <c r="D122" s="18"/>
    </row>
    <row r="123" spans="1:4" ht="12">
      <c r="A123" s="150"/>
      <c r="B123" s="5"/>
      <c r="C123" s="12"/>
      <c r="D123" s="18"/>
    </row>
    <row r="124" spans="1:4" ht="12">
      <c r="A124" s="314" t="s">
        <v>249</v>
      </c>
      <c r="B124" s="315"/>
      <c r="C124" s="182"/>
      <c r="D124" s="173"/>
    </row>
    <row r="125" spans="1:4" ht="12">
      <c r="A125" s="150" t="s">
        <v>250</v>
      </c>
      <c r="B125" s="9" t="s">
        <v>251</v>
      </c>
      <c r="C125" s="10" t="s">
        <v>252</v>
      </c>
      <c r="D125" s="18"/>
    </row>
    <row r="126" spans="1:4" ht="12">
      <c r="A126" s="205" t="s">
        <v>253</v>
      </c>
      <c r="B126" s="187" t="s">
        <v>254</v>
      </c>
      <c r="C126" s="188" t="s">
        <v>255</v>
      </c>
      <c r="D126" s="206" t="s">
        <v>526</v>
      </c>
    </row>
    <row r="127" spans="1:4" ht="12">
      <c r="A127" s="205" t="s">
        <v>256</v>
      </c>
      <c r="B127" s="187" t="s">
        <v>257</v>
      </c>
      <c r="C127" s="188">
        <v>0.05</v>
      </c>
      <c r="D127" s="206" t="s">
        <v>526</v>
      </c>
    </row>
    <row r="128" spans="1:4" ht="12">
      <c r="A128" s="205" t="s">
        <v>258</v>
      </c>
      <c r="B128" s="187" t="s">
        <v>259</v>
      </c>
      <c r="C128" s="188">
        <v>0.27</v>
      </c>
      <c r="D128" s="206" t="s">
        <v>526</v>
      </c>
    </row>
    <row r="129" spans="1:4" ht="12">
      <c r="A129" s="205" t="s">
        <v>260</v>
      </c>
      <c r="B129" s="187" t="s">
        <v>261</v>
      </c>
      <c r="C129" s="188">
        <v>0.07</v>
      </c>
      <c r="D129" s="206" t="s">
        <v>526</v>
      </c>
    </row>
    <row r="130" spans="1:4" ht="12">
      <c r="A130" s="208" t="s">
        <v>262</v>
      </c>
      <c r="B130" s="171" t="s">
        <v>263</v>
      </c>
      <c r="C130" s="190" t="s">
        <v>264</v>
      </c>
      <c r="D130" s="209"/>
    </row>
    <row r="131" spans="1:4" ht="12">
      <c r="A131" s="208" t="s">
        <v>265</v>
      </c>
      <c r="B131" s="171" t="s">
        <v>266</v>
      </c>
      <c r="C131" s="190" t="s">
        <v>267</v>
      </c>
      <c r="D131" s="210"/>
    </row>
    <row r="132" spans="1:4" ht="12">
      <c r="A132" s="208" t="s">
        <v>268</v>
      </c>
      <c r="B132" s="171" t="s">
        <v>269</v>
      </c>
      <c r="C132" s="190" t="s">
        <v>54</v>
      </c>
      <c r="D132" s="210"/>
    </row>
    <row r="133" spans="1:4" ht="12">
      <c r="A133" s="205" t="s">
        <v>270</v>
      </c>
      <c r="B133" s="187" t="s">
        <v>271</v>
      </c>
      <c r="C133" s="188">
        <v>0.55</v>
      </c>
      <c r="D133" s="206" t="s">
        <v>525</v>
      </c>
    </row>
    <row r="134" spans="1:4" ht="12">
      <c r="A134" s="208" t="s">
        <v>272</v>
      </c>
      <c r="B134" s="171" t="s">
        <v>273</v>
      </c>
      <c r="C134" s="190" t="s">
        <v>274</v>
      </c>
      <c r="D134" s="210"/>
    </row>
    <row r="135" spans="1:4" ht="12">
      <c r="A135" s="205" t="s">
        <v>275</v>
      </c>
      <c r="B135" s="187" t="s">
        <v>276</v>
      </c>
      <c r="C135" s="188">
        <v>5.45</v>
      </c>
      <c r="D135" s="206" t="s">
        <v>525</v>
      </c>
    </row>
    <row r="136" spans="1:4" ht="12">
      <c r="A136" s="205" t="s">
        <v>277</v>
      </c>
      <c r="B136" s="187" t="s">
        <v>278</v>
      </c>
      <c r="C136" s="188" t="s">
        <v>279</v>
      </c>
      <c r="D136" s="206" t="s">
        <v>526</v>
      </c>
    </row>
    <row r="137" spans="1:4" ht="12">
      <c r="A137" s="205" t="s">
        <v>280</v>
      </c>
      <c r="B137" s="187" t="s">
        <v>281</v>
      </c>
      <c r="C137" s="188" t="s">
        <v>282</v>
      </c>
      <c r="D137" s="206" t="s">
        <v>525</v>
      </c>
    </row>
    <row r="138" spans="1:4" ht="12">
      <c r="A138" s="205" t="s">
        <v>283</v>
      </c>
      <c r="B138" s="187" t="s">
        <v>284</v>
      </c>
      <c r="C138" s="188" t="s">
        <v>285</v>
      </c>
      <c r="D138" s="206" t="s">
        <v>525</v>
      </c>
    </row>
    <row r="139" spans="1:4" ht="12">
      <c r="A139" s="208" t="s">
        <v>286</v>
      </c>
      <c r="B139" s="171" t="s">
        <v>287</v>
      </c>
      <c r="C139" s="190" t="s">
        <v>288</v>
      </c>
      <c r="D139" s="210"/>
    </row>
    <row r="140" spans="1:4" ht="12">
      <c r="A140" s="208" t="s">
        <v>289</v>
      </c>
      <c r="B140" s="171" t="s">
        <v>290</v>
      </c>
      <c r="C140" s="190" t="s">
        <v>291</v>
      </c>
      <c r="D140" s="210"/>
    </row>
    <row r="141" spans="1:4" ht="12">
      <c r="A141" s="208" t="s">
        <v>292</v>
      </c>
      <c r="B141" s="171" t="s">
        <v>293</v>
      </c>
      <c r="C141" s="190" t="s">
        <v>294</v>
      </c>
      <c r="D141" s="210" t="s">
        <v>537</v>
      </c>
    </row>
    <row r="142" spans="1:4" ht="12">
      <c r="A142" s="208" t="s">
        <v>295</v>
      </c>
      <c r="B142" s="171" t="s">
        <v>296</v>
      </c>
      <c r="C142" s="190" t="s">
        <v>297</v>
      </c>
      <c r="D142" s="210"/>
    </row>
    <row r="143" spans="1:4" ht="12">
      <c r="A143" s="205" t="s">
        <v>298</v>
      </c>
      <c r="B143" s="187" t="s">
        <v>299</v>
      </c>
      <c r="C143" s="188">
        <v>0.21</v>
      </c>
      <c r="D143" s="206" t="s">
        <v>521</v>
      </c>
    </row>
    <row r="144" spans="1:4" ht="12">
      <c r="A144" s="150"/>
      <c r="B144" s="5"/>
      <c r="C144" s="12"/>
      <c r="D144" s="18"/>
    </row>
    <row r="145" spans="1:4" ht="12">
      <c r="A145" s="314" t="s">
        <v>300</v>
      </c>
      <c r="B145" s="315"/>
      <c r="C145" s="182"/>
      <c r="D145" s="173"/>
    </row>
    <row r="146" spans="1:4" ht="12">
      <c r="A146" s="205" t="s">
        <v>301</v>
      </c>
      <c r="B146" s="187" t="s">
        <v>302</v>
      </c>
      <c r="C146" s="188" t="s">
        <v>303</v>
      </c>
      <c r="D146" s="206" t="s">
        <v>526</v>
      </c>
    </row>
    <row r="147" spans="1:4" ht="12">
      <c r="A147" s="150" t="s">
        <v>304</v>
      </c>
      <c r="B147" s="9" t="s">
        <v>305</v>
      </c>
      <c r="C147" s="10" t="s">
        <v>306</v>
      </c>
      <c r="D147" s="18"/>
    </row>
    <row r="148" spans="1:4" ht="12">
      <c r="A148" s="205" t="s">
        <v>307</v>
      </c>
      <c r="B148" s="187" t="s">
        <v>308</v>
      </c>
      <c r="C148" s="188" t="s">
        <v>229</v>
      </c>
      <c r="D148" s="189" t="s">
        <v>531</v>
      </c>
    </row>
    <row r="149" spans="1:4" ht="12">
      <c r="A149" s="150" t="s">
        <v>309</v>
      </c>
      <c r="B149" s="9" t="s">
        <v>310</v>
      </c>
      <c r="C149" s="10" t="s">
        <v>311</v>
      </c>
      <c r="D149" s="18"/>
    </row>
    <row r="150" spans="1:4" ht="12">
      <c r="A150" s="150" t="s">
        <v>312</v>
      </c>
      <c r="B150" s="9" t="s">
        <v>313</v>
      </c>
      <c r="C150" s="10" t="s">
        <v>314</v>
      </c>
      <c r="D150" s="18"/>
    </row>
    <row r="151" spans="1:4" ht="12">
      <c r="A151" s="150" t="s">
        <v>315</v>
      </c>
      <c r="B151" s="9" t="s">
        <v>316</v>
      </c>
      <c r="C151" s="10" t="s">
        <v>317</v>
      </c>
      <c r="D151" s="18"/>
    </row>
    <row r="152" spans="1:4" ht="12">
      <c r="A152" s="150" t="s">
        <v>318</v>
      </c>
      <c r="B152" s="9" t="s">
        <v>319</v>
      </c>
      <c r="C152" s="10" t="s">
        <v>320</v>
      </c>
      <c r="D152" s="18"/>
    </row>
    <row r="153" spans="1:4" ht="12">
      <c r="A153" s="205" t="s">
        <v>321</v>
      </c>
      <c r="B153" s="187" t="s">
        <v>322</v>
      </c>
      <c r="C153" s="188">
        <v>0.87</v>
      </c>
      <c r="D153" s="206" t="s">
        <v>521</v>
      </c>
    </row>
    <row r="154" spans="1:4" ht="12">
      <c r="A154" s="205" t="s">
        <v>323</v>
      </c>
      <c r="B154" s="187" t="s">
        <v>324</v>
      </c>
      <c r="C154" s="188" t="s">
        <v>325</v>
      </c>
      <c r="D154" s="206" t="s">
        <v>521</v>
      </c>
    </row>
    <row r="155" spans="1:4" ht="12">
      <c r="A155" s="205" t="s">
        <v>326</v>
      </c>
      <c r="B155" s="187" t="s">
        <v>327</v>
      </c>
      <c r="C155" s="188">
        <v>9.03</v>
      </c>
      <c r="D155" s="206" t="s">
        <v>521</v>
      </c>
    </row>
    <row r="156" spans="1:4" ht="12">
      <c r="A156" s="150"/>
      <c r="B156" s="5"/>
      <c r="C156" s="12"/>
      <c r="D156" s="18"/>
    </row>
    <row r="157" spans="1:4" ht="12">
      <c r="A157" s="310" t="s">
        <v>328</v>
      </c>
      <c r="B157" s="311"/>
      <c r="C157" s="180"/>
      <c r="D157" s="175"/>
    </row>
    <row r="158" spans="1:4" ht="12">
      <c r="A158" s="205" t="s">
        <v>329</v>
      </c>
      <c r="B158" s="187" t="s">
        <v>330</v>
      </c>
      <c r="C158" s="188" t="s">
        <v>331</v>
      </c>
      <c r="D158" s="189" t="s">
        <v>530</v>
      </c>
    </row>
    <row r="159" spans="1:4" ht="12">
      <c r="A159" s="205" t="s">
        <v>332</v>
      </c>
      <c r="B159" s="187" t="s">
        <v>333</v>
      </c>
      <c r="C159" s="188" t="s">
        <v>334</v>
      </c>
      <c r="D159" s="206" t="s">
        <v>525</v>
      </c>
    </row>
    <row r="160" spans="1:4" ht="12">
      <c r="A160" s="150"/>
      <c r="B160" s="5"/>
      <c r="C160" s="12"/>
      <c r="D160" s="18"/>
    </row>
    <row r="161" spans="1:4" ht="12">
      <c r="A161" s="314" t="s">
        <v>335</v>
      </c>
      <c r="B161" s="315"/>
      <c r="C161" s="182"/>
      <c r="D161" s="173"/>
    </row>
    <row r="162" spans="1:4" ht="12">
      <c r="A162" s="150" t="s">
        <v>336</v>
      </c>
      <c r="B162" s="9" t="s">
        <v>337</v>
      </c>
      <c r="C162" s="10" t="s">
        <v>126</v>
      </c>
      <c r="D162" s="18"/>
    </row>
    <row r="163" spans="1:4" ht="12">
      <c r="A163" s="150" t="s">
        <v>338</v>
      </c>
      <c r="B163" s="9" t="s">
        <v>339</v>
      </c>
      <c r="C163" s="10" t="s">
        <v>340</v>
      </c>
      <c r="D163" s="18"/>
    </row>
    <row r="164" spans="1:4" ht="12">
      <c r="A164" s="150" t="s">
        <v>341</v>
      </c>
      <c r="B164" s="9" t="s">
        <v>342</v>
      </c>
      <c r="C164" s="10" t="s">
        <v>343</v>
      </c>
      <c r="D164" s="18"/>
    </row>
    <row r="165" spans="1:4" ht="12">
      <c r="A165" s="150" t="s">
        <v>344</v>
      </c>
      <c r="B165" s="9" t="s">
        <v>342</v>
      </c>
      <c r="C165" s="10" t="s">
        <v>345</v>
      </c>
      <c r="D165" s="18"/>
    </row>
    <row r="166" spans="1:4" ht="12">
      <c r="A166" s="205" t="s">
        <v>346</v>
      </c>
      <c r="B166" s="187" t="s">
        <v>347</v>
      </c>
      <c r="C166" s="188" t="s">
        <v>348</v>
      </c>
      <c r="D166" s="189" t="s">
        <v>525</v>
      </c>
    </row>
    <row r="167" spans="1:4" ht="12">
      <c r="A167" s="150" t="s">
        <v>349</v>
      </c>
      <c r="B167" s="9" t="s">
        <v>350</v>
      </c>
      <c r="C167" s="10" t="s">
        <v>351</v>
      </c>
      <c r="D167" s="18"/>
    </row>
    <row r="168" spans="1:4" ht="12">
      <c r="A168" s="150" t="s">
        <v>352</v>
      </c>
      <c r="B168" s="9" t="s">
        <v>353</v>
      </c>
      <c r="C168" s="10" t="s">
        <v>354</v>
      </c>
      <c r="D168" s="18"/>
    </row>
    <row r="169" spans="1:4" ht="12">
      <c r="A169" s="150" t="s">
        <v>355</v>
      </c>
      <c r="B169" s="9" t="s">
        <v>356</v>
      </c>
      <c r="C169" s="10" t="s">
        <v>357</v>
      </c>
      <c r="D169" s="18"/>
    </row>
    <row r="170" spans="1:4" ht="12">
      <c r="A170" s="150" t="s">
        <v>358</v>
      </c>
      <c r="B170" s="9" t="s">
        <v>359</v>
      </c>
      <c r="C170" s="10" t="s">
        <v>360</v>
      </c>
      <c r="D170" s="18"/>
    </row>
    <row r="171" spans="1:4" ht="12">
      <c r="A171" s="217" t="s">
        <v>361</v>
      </c>
      <c r="B171" s="218" t="s">
        <v>362</v>
      </c>
      <c r="C171" s="219">
        <v>0.2</v>
      </c>
      <c r="D171" s="220" t="s">
        <v>532</v>
      </c>
    </row>
    <row r="172" spans="1:4" ht="12">
      <c r="A172" s="192"/>
      <c r="B172" s="192"/>
      <c r="C172" s="193"/>
      <c r="D172" s="194"/>
    </row>
    <row r="173" spans="1:4" ht="12">
      <c r="A173" s="192"/>
      <c r="B173" s="192"/>
      <c r="C173" s="193"/>
      <c r="D173" s="194"/>
    </row>
    <row r="174" spans="1:4" ht="12">
      <c r="A174" s="192"/>
      <c r="B174" s="192"/>
      <c r="C174" s="193"/>
      <c r="D174" s="194"/>
    </row>
    <row r="175" spans="1:4" ht="12">
      <c r="A175" s="192"/>
      <c r="B175" s="192"/>
      <c r="C175" s="193"/>
      <c r="D175" s="194"/>
    </row>
    <row r="176" spans="1:4" ht="12">
      <c r="A176" s="192"/>
      <c r="B176" s="192"/>
      <c r="C176" s="193"/>
      <c r="D176" s="194"/>
    </row>
    <row r="177" spans="1:4" ht="12">
      <c r="A177" s="192"/>
      <c r="B177" s="192"/>
      <c r="C177" s="193"/>
      <c r="D177" s="194"/>
    </row>
    <row r="178" spans="1:4" ht="12">
      <c r="A178" s="192"/>
      <c r="B178" s="192"/>
      <c r="C178" s="193"/>
      <c r="D178" s="194"/>
    </row>
    <row r="179" spans="1:4" ht="12">
      <c r="A179" s="192"/>
      <c r="B179" s="192"/>
      <c r="C179" s="193"/>
      <c r="D179" s="194"/>
    </row>
    <row r="180" spans="1:4" ht="12">
      <c r="A180" s="278" t="s">
        <v>520</v>
      </c>
      <c r="B180" s="278"/>
      <c r="C180" s="278"/>
      <c r="D180" s="278"/>
    </row>
    <row r="181" spans="1:4" ht="12">
      <c r="A181" s="278"/>
      <c r="B181" s="278"/>
      <c r="C181" s="278"/>
      <c r="D181" s="278"/>
    </row>
    <row r="182" spans="1:4" ht="12">
      <c r="A182" s="196"/>
      <c r="B182" s="197"/>
      <c r="C182" s="198"/>
      <c r="D182" s="14"/>
    </row>
    <row r="183" spans="1:4" ht="12">
      <c r="A183" s="201" t="s">
        <v>0</v>
      </c>
      <c r="B183" s="202" t="s">
        <v>1</v>
      </c>
      <c r="C183" s="203" t="s">
        <v>2</v>
      </c>
      <c r="D183" s="204" t="s">
        <v>436</v>
      </c>
    </row>
    <row r="184" spans="1:4" ht="12">
      <c r="A184" s="316" t="s">
        <v>363</v>
      </c>
      <c r="B184" s="317"/>
      <c r="C184" s="195"/>
      <c r="D184" s="221"/>
    </row>
    <row r="185" spans="1:4" ht="12">
      <c r="A185" s="205" t="s">
        <v>364</v>
      </c>
      <c r="B185" s="187" t="s">
        <v>365</v>
      </c>
      <c r="C185" s="188" t="s">
        <v>366</v>
      </c>
      <c r="D185" s="189" t="s">
        <v>533</v>
      </c>
    </row>
    <row r="186" spans="1:4" ht="12">
      <c r="A186" s="150" t="s">
        <v>367</v>
      </c>
      <c r="B186" s="9" t="s">
        <v>368</v>
      </c>
      <c r="C186" s="10" t="s">
        <v>34</v>
      </c>
      <c r="D186" s="18"/>
    </row>
    <row r="187" spans="1:4" ht="12">
      <c r="A187" s="205" t="s">
        <v>369</v>
      </c>
      <c r="B187" s="187" t="s">
        <v>370</v>
      </c>
      <c r="C187" s="188" t="s">
        <v>371</v>
      </c>
      <c r="D187" s="189" t="s">
        <v>533</v>
      </c>
    </row>
    <row r="188" spans="1:4" ht="12">
      <c r="A188" s="150" t="s">
        <v>372</v>
      </c>
      <c r="B188" s="9" t="s">
        <v>370</v>
      </c>
      <c r="C188" s="10" t="s">
        <v>373</v>
      </c>
      <c r="D188" s="18"/>
    </row>
    <row r="189" spans="1:4" ht="12">
      <c r="A189" s="205" t="s">
        <v>374</v>
      </c>
      <c r="B189" s="187" t="s">
        <v>375</v>
      </c>
      <c r="C189" s="188" t="s">
        <v>376</v>
      </c>
      <c r="D189" s="206" t="s">
        <v>526</v>
      </c>
    </row>
    <row r="190" spans="1:4" ht="12">
      <c r="A190" s="150" t="s">
        <v>377</v>
      </c>
      <c r="B190" s="9" t="s">
        <v>378</v>
      </c>
      <c r="C190" s="10" t="s">
        <v>379</v>
      </c>
      <c r="D190" s="18"/>
    </row>
    <row r="191" spans="1:4" ht="12">
      <c r="A191" s="205" t="s">
        <v>380</v>
      </c>
      <c r="B191" s="187" t="s">
        <v>381</v>
      </c>
      <c r="C191" s="188" t="s">
        <v>382</v>
      </c>
      <c r="D191" s="189" t="s">
        <v>534</v>
      </c>
    </row>
    <row r="192" spans="1:4" ht="12">
      <c r="A192" s="150"/>
      <c r="B192" s="5"/>
      <c r="C192" s="12"/>
      <c r="D192" s="18"/>
    </row>
    <row r="193" spans="1:4" ht="12">
      <c r="A193" s="312" t="s">
        <v>386</v>
      </c>
      <c r="B193" s="313"/>
      <c r="C193" s="13"/>
      <c r="D193" s="7"/>
    </row>
    <row r="194" spans="1:4" ht="12">
      <c r="A194" s="205" t="s">
        <v>387</v>
      </c>
      <c r="B194" s="187" t="s">
        <v>388</v>
      </c>
      <c r="C194" s="188" t="s">
        <v>150</v>
      </c>
      <c r="D194" s="206" t="s">
        <v>525</v>
      </c>
    </row>
    <row r="195" spans="1:4" ht="12">
      <c r="A195" s="205" t="s">
        <v>389</v>
      </c>
      <c r="B195" s="187" t="s">
        <v>390</v>
      </c>
      <c r="C195" s="188" t="s">
        <v>391</v>
      </c>
      <c r="D195" s="206" t="s">
        <v>525</v>
      </c>
    </row>
    <row r="196" spans="1:4" ht="12">
      <c r="A196" s="150"/>
      <c r="B196" s="5"/>
      <c r="C196" s="12"/>
      <c r="D196" s="18"/>
    </row>
    <row r="197" spans="1:4" ht="12">
      <c r="A197" s="310" t="s">
        <v>392</v>
      </c>
      <c r="B197" s="311"/>
      <c r="C197" s="180"/>
      <c r="D197" s="175"/>
    </row>
    <row r="198" spans="1:4" ht="12">
      <c r="A198" s="150" t="s">
        <v>393</v>
      </c>
      <c r="B198" s="9" t="s">
        <v>394</v>
      </c>
      <c r="C198" s="10" t="s">
        <v>395</v>
      </c>
      <c r="D198" s="18"/>
    </row>
    <row r="199" spans="1:4" ht="12">
      <c r="A199" s="205" t="s">
        <v>396</v>
      </c>
      <c r="B199" s="187" t="s">
        <v>397</v>
      </c>
      <c r="C199" s="188" t="s">
        <v>398</v>
      </c>
      <c r="D199" s="206" t="s">
        <v>526</v>
      </c>
    </row>
    <row r="200" spans="1:4" ht="12">
      <c r="A200" s="150"/>
      <c r="B200" s="5"/>
      <c r="C200" s="12"/>
      <c r="D200" s="18"/>
    </row>
    <row r="201" spans="1:4" ht="12">
      <c r="A201" s="312" t="s">
        <v>399</v>
      </c>
      <c r="B201" s="313"/>
      <c r="C201" s="13"/>
      <c r="D201" s="7"/>
    </row>
    <row r="202" spans="1:4" ht="12">
      <c r="A202" s="205" t="s">
        <v>400</v>
      </c>
      <c r="B202" s="187" t="s">
        <v>401</v>
      </c>
      <c r="C202" s="188" t="s">
        <v>402</v>
      </c>
      <c r="D202" s="189" t="s">
        <v>535</v>
      </c>
    </row>
    <row r="203" spans="1:4" ht="12">
      <c r="A203" s="150" t="s">
        <v>403</v>
      </c>
      <c r="B203" s="9" t="s">
        <v>404</v>
      </c>
      <c r="C203" s="10" t="s">
        <v>379</v>
      </c>
      <c r="D203" s="18"/>
    </row>
    <row r="204" spans="1:4" ht="12">
      <c r="A204" s="150" t="s">
        <v>405</v>
      </c>
      <c r="B204" s="9" t="s">
        <v>406</v>
      </c>
      <c r="C204" s="10" t="s">
        <v>407</v>
      </c>
      <c r="D204" s="18"/>
    </row>
    <row r="205" spans="1:4" ht="12">
      <c r="A205" s="150" t="s">
        <v>408</v>
      </c>
      <c r="B205" s="9" t="s">
        <v>409</v>
      </c>
      <c r="C205" s="10" t="s">
        <v>410</v>
      </c>
      <c r="D205" s="18"/>
    </row>
    <row r="206" spans="1:4" ht="12">
      <c r="A206" s="150" t="s">
        <v>411</v>
      </c>
      <c r="B206" s="9" t="s">
        <v>412</v>
      </c>
      <c r="C206" s="10" t="s">
        <v>331</v>
      </c>
      <c r="D206" s="18"/>
    </row>
    <row r="207" spans="1:4" ht="12">
      <c r="A207" s="150" t="s">
        <v>413</v>
      </c>
      <c r="B207" s="9" t="s">
        <v>414</v>
      </c>
      <c r="C207" s="10" t="s">
        <v>415</v>
      </c>
      <c r="D207" s="18"/>
    </row>
    <row r="208" spans="1:4" ht="12">
      <c r="A208" s="150" t="s">
        <v>416</v>
      </c>
      <c r="B208" s="9" t="s">
        <v>417</v>
      </c>
      <c r="C208" s="10" t="s">
        <v>418</v>
      </c>
      <c r="D208" s="18"/>
    </row>
    <row r="209" spans="1:4" ht="12">
      <c r="A209" s="150" t="s">
        <v>419</v>
      </c>
      <c r="B209" s="9" t="s">
        <v>420</v>
      </c>
      <c r="C209" s="10" t="s">
        <v>421</v>
      </c>
      <c r="D209" s="18"/>
    </row>
    <row r="210" spans="1:4" ht="12">
      <c r="A210" s="150"/>
      <c r="B210" s="5"/>
      <c r="C210" s="12"/>
      <c r="D210" s="18"/>
    </row>
    <row r="211" spans="1:4" ht="12">
      <c r="A211" s="310" t="s">
        <v>422</v>
      </c>
      <c r="B211" s="311"/>
      <c r="C211" s="180"/>
      <c r="D211" s="175"/>
    </row>
    <row r="212" spans="1:4" ht="12">
      <c r="A212" s="205" t="s">
        <v>423</v>
      </c>
      <c r="B212" s="187" t="s">
        <v>424</v>
      </c>
      <c r="C212" s="185" t="s">
        <v>366</v>
      </c>
      <c r="D212" s="189" t="s">
        <v>522</v>
      </c>
    </row>
    <row r="213" spans="1:4" ht="12">
      <c r="A213" s="150" t="s">
        <v>425</v>
      </c>
      <c r="B213" s="9" t="s">
        <v>426</v>
      </c>
      <c r="C213" s="10" t="s">
        <v>427</v>
      </c>
      <c r="D213" s="18"/>
    </row>
    <row r="214" spans="1:4" ht="12">
      <c r="A214" s="150"/>
      <c r="B214" s="5"/>
      <c r="C214" s="12"/>
      <c r="D214" s="18"/>
    </row>
    <row r="215" spans="1:4" ht="12">
      <c r="A215" s="312" t="s">
        <v>432</v>
      </c>
      <c r="B215" s="313"/>
      <c r="C215" s="13"/>
      <c r="D215" s="7"/>
    </row>
    <row r="216" spans="1:4" ht="12">
      <c r="A216" s="150" t="s">
        <v>433</v>
      </c>
      <c r="B216" s="9" t="s">
        <v>434</v>
      </c>
      <c r="C216" s="10" t="s">
        <v>435</v>
      </c>
      <c r="D216" s="18"/>
    </row>
    <row r="217" spans="1:4" ht="12">
      <c r="A217" s="150"/>
      <c r="B217" s="5"/>
      <c r="C217" s="12"/>
      <c r="D217" s="18"/>
    </row>
    <row r="218" spans="1:4" ht="12">
      <c r="A218" s="310" t="s">
        <v>428</v>
      </c>
      <c r="B218" s="311"/>
      <c r="C218" s="180"/>
      <c r="D218" s="175"/>
    </row>
    <row r="219" spans="1:4" ht="12">
      <c r="A219" s="222" t="s">
        <v>429</v>
      </c>
      <c r="B219" s="191" t="s">
        <v>430</v>
      </c>
      <c r="C219" s="223" t="s">
        <v>431</v>
      </c>
      <c r="D219" s="224" t="s">
        <v>536</v>
      </c>
    </row>
    <row r="220" spans="1:4" ht="12">
      <c r="A220" s="212"/>
      <c r="B220" s="225"/>
      <c r="C220" s="226"/>
      <c r="D220" s="227"/>
    </row>
  </sheetData>
  <mergeCells count="26">
    <mergeCell ref="A2:D3"/>
    <mergeCell ref="A91:D92"/>
    <mergeCell ref="A180:D181"/>
    <mergeCell ref="A218:B218"/>
    <mergeCell ref="A215:B215"/>
    <mergeCell ref="A193:B193"/>
    <mergeCell ref="A197:B197"/>
    <mergeCell ref="A201:B201"/>
    <mergeCell ref="A211:B211"/>
    <mergeCell ref="A157:B157"/>
    <mergeCell ref="A161:B161"/>
    <mergeCell ref="A184:B184"/>
    <mergeCell ref="A35:B35"/>
    <mergeCell ref="A42:B42"/>
    <mergeCell ref="A48:B48"/>
    <mergeCell ref="A95:B95"/>
    <mergeCell ref="A118:B118"/>
    <mergeCell ref="A124:B124"/>
    <mergeCell ref="A145:B145"/>
    <mergeCell ref="A38:B38"/>
    <mergeCell ref="A6:B6"/>
    <mergeCell ref="A32:B32"/>
    <mergeCell ref="A106:B106"/>
    <mergeCell ref="A114:B114"/>
    <mergeCell ref="A15:B15"/>
    <mergeCell ref="A9:B9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West Leicestershire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eriley</dc:creator>
  <cp:keywords/>
  <dc:description/>
  <cp:lastModifiedBy>eriley</cp:lastModifiedBy>
  <cp:lastPrinted>2010-09-06T13:36:31Z</cp:lastPrinted>
  <dcterms:created xsi:type="dcterms:W3CDTF">2010-03-18T11:55:58Z</dcterms:created>
  <dcterms:modified xsi:type="dcterms:W3CDTF">2010-09-09T16:22:30Z</dcterms:modified>
  <cp:category/>
  <cp:version/>
  <cp:contentType/>
  <cp:contentStatus/>
</cp:coreProperties>
</file>